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EVHP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7" i="1"/>
  <c r="H23" i="1"/>
  <c r="H25" i="1"/>
  <c r="H28" i="1"/>
  <c r="H30" i="1"/>
  <c r="H31" i="1"/>
  <c r="H32" i="1"/>
  <c r="H41" i="1" l="1"/>
  <c r="D41" i="1"/>
  <c r="D25" i="1"/>
  <c r="D28" i="1"/>
  <c r="F31" i="1"/>
  <c r="F35" i="1"/>
  <c r="H35" i="1" s="1"/>
  <c r="E41" i="1"/>
  <c r="F30" i="1" l="1"/>
  <c r="F41" i="1" s="1"/>
  <c r="E30" i="1" l="1"/>
  <c r="E12" i="1"/>
  <c r="H9" i="1"/>
  <c r="H8" i="1"/>
  <c r="H7" i="1"/>
  <c r="F23" i="1" l="1"/>
  <c r="E23" i="1"/>
  <c r="F12" i="1"/>
  <c r="D23" i="1"/>
</calcChain>
</file>

<file path=xl/sharedStrings.xml><?xml version="1.0" encoding="utf-8"?>
<sst xmlns="http://schemas.openxmlformats.org/spreadsheetml/2006/main" count="50" uniqueCount="40">
  <si>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</si>
  <si>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</si>
  <si>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</si>
  <si>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</si>
  <si>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</si>
  <si>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</si>
  <si>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</si>
  <si>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</si>
  <si>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</si>
  <si>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</si>
  <si>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</si>
  <si>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</si>
  <si>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</si>
  <si>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</si>
  <si>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</si>
  <si>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</si>
  <si>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</si>
  <si>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</si>
  <si>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</si>
  <si>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</si>
  <si>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al 30 de junio de 2019</t>
  </si>
  <si>
    <t>ASEC_EVHP_2doTRIM_F8</t>
  </si>
  <si>
    <t>Del 01 de abril al 30 de junio de 2019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</si>
  <si>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</si>
  <si>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</si>
  <si>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</si>
  <si>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al 31 de marzo de 2019</t>
  </si>
  <si>
    <t xml:space="preserve">“Bajo protesta de decir verdad, declaramos que los Estados Financieros 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</si>
  <si>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</si>
  <si>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</si>
  <si>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</si>
  <si>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</si>
  <si>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</si>
  <si>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</si>
  <si>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</si>
  <si>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</si>
  <si>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</si>
  <si>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</si>
  <si>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MAYORÍA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</si>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</sst>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5" fillId="0" borderId="0" xfId="0" applyFont="1" applyProtection="1"/>
    <xf numFmtId="0" fontId="4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164" fontId="3" fillId="0" borderId="0" xfId="0" applyNumberFormat="1" applyFont="1" applyProtection="1"/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 wrapText="1"/>
    </xf>
    <xf numFmtId="0" fontId="6" fillId="0" borderId="11" xfId="0" applyFont="1" applyBorder="1" applyAlignment="1" applyProtection="1">
      <alignment vertical="center" wrapText="1"/>
    </xf>
    <xf numFmtId="164" fontId="6" fillId="0" borderId="11" xfId="1" applyNumberFormat="1" applyFont="1" applyFill="1" applyBorder="1" applyAlignment="1" applyProtection="1">
      <alignment vertical="center" wrapText="1"/>
    </xf>
    <xf numFmtId="0" fontId="7" fillId="0" borderId="10" xfId="0" applyFont="1" applyFill="1" applyBorder="1" applyAlignment="1" applyProtection="1">
      <alignment vertical="center" wrapText="1"/>
    </xf>
    <xf numFmtId="0" fontId="7" fillId="0" borderId="11" xfId="0" applyFont="1" applyFill="1" applyBorder="1" applyAlignment="1" applyProtection="1">
      <alignment vertical="center" wrapText="1"/>
    </xf>
    <xf numFmtId="164" fontId="7" fillId="0" borderId="11" xfId="1" applyNumberFormat="1" applyFont="1" applyFill="1" applyBorder="1" applyAlignment="1" applyProtection="1">
      <alignment vertical="center" wrapText="1"/>
    </xf>
    <xf numFmtId="164" fontId="7" fillId="3" borderId="11" xfId="1" applyNumberFormat="1" applyFont="1" applyFill="1" applyBorder="1" applyAlignment="1" applyProtection="1">
      <alignment vertical="center" wrapText="1"/>
    </xf>
    <xf numFmtId="0" fontId="6" fillId="0" borderId="10" xfId="0" applyFont="1" applyFill="1" applyBorder="1" applyAlignment="1" applyProtection="1">
      <alignment vertical="center" wrapText="1"/>
    </xf>
    <xf numFmtId="0" fontId="6" fillId="0" borderId="11" xfId="0" applyFont="1" applyFill="1" applyBorder="1" applyAlignment="1" applyProtection="1">
      <alignment vertical="center" wrapText="1"/>
    </xf>
    <xf numFmtId="164" fontId="6" fillId="3" borderId="11" xfId="1" applyNumberFormat="1" applyFont="1" applyFill="1" applyBorder="1" applyAlignment="1" applyProtection="1">
      <alignment vertical="center" wrapText="1"/>
    </xf>
    <xf numFmtId="0" fontId="7" fillId="0" borderId="12" xfId="0" applyFont="1" applyFill="1" applyBorder="1" applyAlignment="1" applyProtection="1">
      <alignment vertical="center" wrapText="1"/>
    </xf>
    <xf numFmtId="0" fontId="7" fillId="0" borderId="13" xfId="0" applyFont="1" applyFill="1" applyBorder="1" applyAlignment="1" applyProtection="1">
      <alignment vertical="center" wrapText="1"/>
    </xf>
    <xf numFmtId="164" fontId="7" fillId="0" borderId="13" xfId="1" applyNumberFormat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14" xfId="0" applyFont="1" applyBorder="1" applyProtection="1"/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123265</xdr:colOff>
      <xdr:row>1</xdr:row>
      <xdr:rowOff>0</xdr:rowOff>
    </xdr:from>
    <xdr:to>
      <xdr:col>1</xdr:col>
      <xdr:colOff>1972235</xdr:colOff>
      <xdr:row>3</xdr:row>
      <xdr:rowOff>298791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5" y="201706"/>
          <a:ext cx="2028264" cy="903909"/>
        </a:xfrm>
        <a:prstGeom prst="rect">
          <a:avLst/>
        </a:prstGeom>
      </xdr:spPr>
    </xdr:pic>
    <xdr:clientData/>
  </xdr:twoCellAnchor>
  <xdr:twoCellAnchor editAs="oneCell">
    <xdr:from>
      <xdr:col>6</xdr:col>
      <xdr:colOff>1669678</xdr:colOff>
      <xdr:row>0</xdr:row>
      <xdr:rowOff>194823</xdr:rowOff>
    </xdr:from>
    <xdr:to>
      <xdr:col>7</xdr:col>
      <xdr:colOff>1850140</xdr:colOff>
      <xdr:row>3</xdr:row>
      <xdr:rowOff>264858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1619" y="194823"/>
          <a:ext cx="2096668" cy="876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showGridLines="0" tabSelected="1" topLeftCell="A52" zoomScale="85" zoomScaleNormal="85" workbookViewId="0">
      <selection activeCell="A7" activeCellId="27" sqref="A41:XFD41 A39:XFD39 A38:XFD38 A37:XFD37 A35:XFD35 A34:XFD34 A33:XFD33 A32:XFD32 A31:XFD31 A30:XFD30 A28:XFD28 A27:XFD27 A26:XFD26 A25:XFD25 A23:XFD23 A21:XFD21 A20:XFD20 A19:XFD19 A17:XFD17 A16:XFD16 A15:XFD15 A14:XFD14 A13:XFD13 A12:XFD12 A10:XFD10 A9:XFD9 A8:XFD8 A7:XFD7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 x14ac:dyDescent="0.3">
      <c r="I1" s="2" t="s">
        <v>21</v>
      </c>
    </row>
    <row r="2" spans="2:9" ht="24" customHeight="1" x14ac:dyDescent="0.25">
      <c r="B2" s="7" t="s">
        <v>39</v>
      </c>
      <c r="C2" s="8"/>
      <c r="D2" s="8"/>
      <c r="E2" s="8"/>
      <c r="F2" s="8"/>
      <c r="G2" s="8"/>
      <c r="H2" s="9"/>
    </row>
    <row r="3" spans="2:9" ht="24" customHeight="1" x14ac:dyDescent="0.25">
      <c r="B3" s="10" t="s">
        <v>0</v>
      </c>
      <c r="C3" s="11"/>
      <c r="D3" s="11"/>
      <c r="E3" s="11"/>
      <c r="F3" s="11"/>
      <c r="G3" s="11"/>
      <c r="H3" s="12"/>
    </row>
    <row r="4" spans="2:9" ht="24" customHeight="1" thickBot="1" x14ac:dyDescent="0.3">
      <c r="B4" s="13" t="s">
        <v>22</v>
      </c>
      <c r="C4" s="14"/>
      <c r="D4" s="14"/>
      <c r="E4" s="14"/>
      <c r="F4" s="14"/>
      <c r="G4" s="14"/>
      <c r="H4" s="15"/>
    </row>
    <row r="5" spans="2:9" ht="39" thickBot="1" x14ac:dyDescent="0.3">
      <c r="B5" s="16" t="s">
        <v>1</v>
      </c>
      <c r="C5" s="17"/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</row>
    <row r="6" spans="2:9" x14ac:dyDescent="0.25">
      <c r="B6" s="18"/>
      <c r="C6" s="19"/>
      <c r="D6" s="20"/>
      <c r="E6" s="20"/>
      <c r="F6" s="20"/>
      <c r="G6" s="20"/>
      <c r="H6" s="20"/>
    </row>
    <row r="7" spans="2:9" ht="30" customHeight="1" x14ac:dyDescent="0.25">
      <c r="B7" s="21" t="s">
        <v>23</v>
      </c>
      <c r="C7" s="22"/>
      <c r="D7" s="23">
        <v>7519365.4000000004</v>
      </c>
      <c r="E7" s="24"/>
      <c r="F7" s="24"/>
      <c r="G7" s="24"/>
      <c r="H7" s="23">
        <f>+D7</f>
        <v>7519365.4000000004</v>
      </c>
    </row>
    <row r="8" spans="2:9" ht="30" customHeight="1" x14ac:dyDescent="0.25">
      <c r="B8" s="25" t="s">
        <v>7</v>
      </c>
      <c r="C8" s="26"/>
      <c r="D8" s="20">
        <v>7978207.4000000004</v>
      </c>
      <c r="E8" s="27"/>
      <c r="F8" s="27"/>
      <c r="G8" s="27"/>
      <c r="H8" s="20">
        <f>+D8</f>
        <v>7978207.4000000004</v>
      </c>
    </row>
    <row r="9" spans="2:9" ht="30" customHeight="1" x14ac:dyDescent="0.25">
      <c r="B9" s="25" t="s">
        <v>8</v>
      </c>
      <c r="C9" s="26"/>
      <c r="D9" s="20">
        <v>-458842</v>
      </c>
      <c r="E9" s="27"/>
      <c r="F9" s="27"/>
      <c r="G9" s="27"/>
      <c r="H9" s="20">
        <f>+D9</f>
        <v>-458842</v>
      </c>
    </row>
    <row r="10" spans="2:9" ht="30" customHeight="1" x14ac:dyDescent="0.25">
      <c r="B10" s="25" t="s">
        <v>9</v>
      </c>
      <c r="C10" s="26"/>
      <c r="D10" s="20">
        <v>0</v>
      </c>
      <c r="E10" s="27"/>
      <c r="F10" s="27"/>
      <c r="G10" s="27"/>
      <c r="H10" s="20">
        <v>0</v>
      </c>
    </row>
    <row r="11" spans="2:9" x14ac:dyDescent="0.25">
      <c r="B11" s="18"/>
      <c r="C11" s="19"/>
      <c r="D11" s="20"/>
      <c r="E11" s="20"/>
      <c r="F11" s="20"/>
      <c r="G11" s="20"/>
      <c r="H11" s="20"/>
    </row>
    <row r="12" spans="2:9" ht="30" customHeight="1" x14ac:dyDescent="0.25">
      <c r="B12" s="21" t="s">
        <v>24</v>
      </c>
      <c r="C12" s="22"/>
      <c r="D12" s="24"/>
      <c r="E12" s="23">
        <f>+E14+E17</f>
        <v>13940457.32</v>
      </c>
      <c r="F12" s="23">
        <f>+F13</f>
        <v>7319984.8300000001</v>
      </c>
      <c r="G12" s="24"/>
      <c r="H12" s="23">
        <f>+E12+F12</f>
        <v>21260442.149999999</v>
      </c>
    </row>
    <row r="13" spans="2:9" ht="30" customHeight="1" x14ac:dyDescent="0.25">
      <c r="B13" s="25" t="s">
        <v>10</v>
      </c>
      <c r="C13" s="26"/>
      <c r="D13" s="27"/>
      <c r="E13" s="27"/>
      <c r="F13" s="20">
        <v>7319984.8300000001</v>
      </c>
      <c r="G13" s="27"/>
      <c r="H13" s="20">
        <f>+F13</f>
        <v>7319984.8300000001</v>
      </c>
    </row>
    <row r="14" spans="2:9" ht="30" customHeight="1" x14ac:dyDescent="0.25">
      <c r="B14" s="25" t="s">
        <v>11</v>
      </c>
      <c r="C14" s="26"/>
      <c r="D14" s="27"/>
      <c r="E14" s="20">
        <v>25922197.280000001</v>
      </c>
      <c r="F14" s="27"/>
      <c r="G14" s="27"/>
      <c r="H14" s="20">
        <f>+E14</f>
        <v>25922197.280000001</v>
      </c>
    </row>
    <row r="15" spans="2:9" ht="30" customHeight="1" x14ac:dyDescent="0.25">
      <c r="B15" s="25" t="s">
        <v>12</v>
      </c>
      <c r="C15" s="26"/>
      <c r="D15" s="27"/>
      <c r="E15" s="20">
        <v>0</v>
      </c>
      <c r="F15" s="27"/>
      <c r="G15" s="27"/>
      <c r="H15" s="20">
        <v>0</v>
      </c>
    </row>
    <row r="16" spans="2:9" ht="30" customHeight="1" x14ac:dyDescent="0.25">
      <c r="B16" s="25" t="s">
        <v>13</v>
      </c>
      <c r="C16" s="26"/>
      <c r="D16" s="27"/>
      <c r="E16" s="20">
        <v>0</v>
      </c>
      <c r="F16" s="27"/>
      <c r="G16" s="27"/>
      <c r="H16" s="20">
        <v>0</v>
      </c>
    </row>
    <row r="17" spans="2:8" ht="30" customHeight="1" x14ac:dyDescent="0.25">
      <c r="B17" s="25" t="s">
        <v>14</v>
      </c>
      <c r="C17" s="26"/>
      <c r="D17" s="27"/>
      <c r="E17" s="20">
        <v>-11981739.960000001</v>
      </c>
      <c r="F17" s="27"/>
      <c r="G17" s="27"/>
      <c r="H17" s="20">
        <f>+E17</f>
        <v>-11981739.960000001</v>
      </c>
    </row>
    <row r="18" spans="2:8" x14ac:dyDescent="0.25">
      <c r="B18" s="25"/>
      <c r="C18" s="26"/>
      <c r="D18" s="20"/>
      <c r="E18" s="20"/>
      <c r="F18" s="20"/>
      <c r="G18" s="20"/>
      <c r="H18" s="20"/>
    </row>
    <row r="19" spans="2:8" ht="30" customHeight="1" x14ac:dyDescent="0.25">
      <c r="B19" s="21" t="s">
        <v>25</v>
      </c>
      <c r="C19" s="26"/>
      <c r="D19" s="27"/>
      <c r="E19" s="27"/>
      <c r="F19" s="27"/>
      <c r="G19" s="23">
        <v>0</v>
      </c>
      <c r="H19" s="23">
        <v>0</v>
      </c>
    </row>
    <row r="20" spans="2:8" ht="30" customHeight="1" x14ac:dyDescent="0.25">
      <c r="B20" s="25" t="s">
        <v>15</v>
      </c>
      <c r="C20" s="26"/>
      <c r="D20" s="27"/>
      <c r="E20" s="27"/>
      <c r="F20" s="27"/>
      <c r="G20" s="20">
        <v>0</v>
      </c>
      <c r="H20" s="20">
        <v>0</v>
      </c>
    </row>
    <row r="21" spans="2:8" ht="30" customHeight="1" x14ac:dyDescent="0.25">
      <c r="B21" s="25" t="s">
        <v>16</v>
      </c>
      <c r="C21" s="26"/>
      <c r="D21" s="27"/>
      <c r="E21" s="27"/>
      <c r="F21" s="27"/>
      <c r="G21" s="20">
        <v>0</v>
      </c>
      <c r="H21" s="20">
        <v>0</v>
      </c>
    </row>
    <row r="22" spans="2:8" x14ac:dyDescent="0.25">
      <c r="B22" s="18"/>
      <c r="C22" s="19"/>
      <c r="D22" s="20"/>
      <c r="E22" s="20"/>
      <c r="F22" s="20"/>
      <c r="G22" s="20"/>
      <c r="H22" s="20"/>
    </row>
    <row r="23" spans="2:8" ht="30" customHeight="1" x14ac:dyDescent="0.25">
      <c r="B23" s="21" t="s">
        <v>26</v>
      </c>
      <c r="C23" s="22"/>
      <c r="D23" s="23">
        <f>+D7</f>
        <v>7519365.4000000004</v>
      </c>
      <c r="E23" s="23">
        <f>+E12</f>
        <v>13940457.32</v>
      </c>
      <c r="F23" s="23">
        <f>+F12</f>
        <v>7319984.8300000001</v>
      </c>
      <c r="G23" s="23">
        <v>0</v>
      </c>
      <c r="H23" s="23">
        <f>+H7+H12</f>
        <v>28779807.549999997</v>
      </c>
    </row>
    <row r="24" spans="2:8" x14ac:dyDescent="0.25">
      <c r="B24" s="18"/>
      <c r="C24" s="19"/>
      <c r="D24" s="23"/>
      <c r="E24" s="20"/>
      <c r="F24" s="20"/>
      <c r="G24" s="20"/>
      <c r="H24" s="20"/>
    </row>
    <row r="25" spans="2:8" ht="30" customHeight="1" x14ac:dyDescent="0.25">
      <c r="B25" s="21" t="s">
        <v>17</v>
      </c>
      <c r="C25" s="22"/>
      <c r="D25" s="23">
        <f>+D28</f>
        <v>-227000</v>
      </c>
      <c r="E25" s="24"/>
      <c r="F25" s="24"/>
      <c r="G25" s="24"/>
      <c r="H25" s="23">
        <f>+D25</f>
        <v>-227000</v>
      </c>
    </row>
    <row r="26" spans="2:8" ht="30" customHeight="1" x14ac:dyDescent="0.25">
      <c r="B26" s="25" t="s">
        <v>7</v>
      </c>
      <c r="C26" s="26"/>
      <c r="D26" s="20">
        <v>0</v>
      </c>
      <c r="E26" s="27"/>
      <c r="F26" s="27"/>
      <c r="G26" s="27"/>
      <c r="H26" s="20">
        <v>0</v>
      </c>
    </row>
    <row r="27" spans="2:8" ht="30" customHeight="1" x14ac:dyDescent="0.25">
      <c r="B27" s="25" t="s">
        <v>8</v>
      </c>
      <c r="C27" s="26"/>
      <c r="D27" s="20">
        <v>0</v>
      </c>
      <c r="E27" s="27"/>
      <c r="F27" s="27"/>
      <c r="G27" s="27"/>
      <c r="H27" s="20">
        <v>0</v>
      </c>
    </row>
    <row r="28" spans="2:8" ht="30" customHeight="1" x14ac:dyDescent="0.25">
      <c r="B28" s="25" t="s">
        <v>9</v>
      </c>
      <c r="C28" s="26"/>
      <c r="D28" s="20">
        <f>0-227000</f>
        <v>-227000</v>
      </c>
      <c r="E28" s="27"/>
      <c r="F28" s="27"/>
      <c r="G28" s="27"/>
      <c r="H28" s="20">
        <f>+D28</f>
        <v>-227000</v>
      </c>
    </row>
    <row r="29" spans="2:8" x14ac:dyDescent="0.25">
      <c r="B29" s="18"/>
      <c r="C29" s="19"/>
      <c r="D29" s="20"/>
      <c r="E29" s="20"/>
      <c r="F29" s="20"/>
      <c r="G29" s="20"/>
      <c r="H29" s="20"/>
    </row>
    <row r="30" spans="2:8" ht="30" customHeight="1" x14ac:dyDescent="0.25">
      <c r="B30" s="21" t="s">
        <v>18</v>
      </c>
      <c r="C30" s="22"/>
      <c r="D30" s="24"/>
      <c r="E30" s="23">
        <f>+E32</f>
        <v>7319984.8300000001</v>
      </c>
      <c r="F30" s="23">
        <f>+F31+F32+F35</f>
        <v>-4365017.4099999983</v>
      </c>
      <c r="G30" s="24"/>
      <c r="H30" s="23">
        <f>+E30+F30</f>
        <v>2954967.4200000018</v>
      </c>
    </row>
    <row r="31" spans="2:8" ht="30" customHeight="1" x14ac:dyDescent="0.25">
      <c r="B31" s="25" t="s">
        <v>10</v>
      </c>
      <c r="C31" s="26"/>
      <c r="D31" s="27"/>
      <c r="E31" s="27"/>
      <c r="F31" s="20">
        <f>33398864.69-30447740.27</f>
        <v>2951124.4200000018</v>
      </c>
      <c r="G31" s="27"/>
      <c r="H31" s="20">
        <f>+F31</f>
        <v>2951124.4200000018</v>
      </c>
    </row>
    <row r="32" spans="2:8" ht="30" customHeight="1" x14ac:dyDescent="0.25">
      <c r="B32" s="25" t="s">
        <v>11</v>
      </c>
      <c r="C32" s="26"/>
      <c r="D32" s="27"/>
      <c r="E32" s="20">
        <v>7319984.8300000001</v>
      </c>
      <c r="F32" s="20">
        <v>-7319984.8300000001</v>
      </c>
      <c r="G32" s="27"/>
      <c r="H32" s="20">
        <f>+E32+F32</f>
        <v>0</v>
      </c>
    </row>
    <row r="33" spans="1:10" ht="30" customHeight="1" x14ac:dyDescent="0.25">
      <c r="B33" s="25" t="s">
        <v>12</v>
      </c>
      <c r="C33" s="26"/>
      <c r="D33" s="27"/>
      <c r="E33" s="27"/>
      <c r="F33" s="20">
        <v>0</v>
      </c>
      <c r="G33" s="27"/>
      <c r="H33" s="20">
        <v>0</v>
      </c>
    </row>
    <row r="34" spans="1:10" ht="30" customHeight="1" x14ac:dyDescent="0.25">
      <c r="B34" s="25" t="s">
        <v>13</v>
      </c>
      <c r="C34" s="26"/>
      <c r="D34" s="27"/>
      <c r="E34" s="27"/>
      <c r="F34" s="20">
        <v>0</v>
      </c>
      <c r="G34" s="27"/>
      <c r="H34" s="20">
        <v>0</v>
      </c>
    </row>
    <row r="35" spans="1:10" ht="30" customHeight="1" x14ac:dyDescent="0.25">
      <c r="B35" s="25" t="s">
        <v>14</v>
      </c>
      <c r="C35" s="26"/>
      <c r="D35" s="27"/>
      <c r="E35" s="27"/>
      <c r="F35" s="20">
        <f>15646-11803</f>
        <v>3843</v>
      </c>
      <c r="G35" s="27"/>
      <c r="H35" s="20">
        <f>+F35</f>
        <v>3843</v>
      </c>
    </row>
    <row r="36" spans="1:10" x14ac:dyDescent="0.25">
      <c r="B36" s="25"/>
      <c r="C36" s="26"/>
      <c r="D36" s="20"/>
      <c r="E36" s="20"/>
      <c r="F36" s="20"/>
      <c r="G36" s="20"/>
      <c r="H36" s="20"/>
    </row>
    <row r="37" spans="1:10" ht="30" customHeight="1" x14ac:dyDescent="0.25">
      <c r="B37" s="21" t="s">
        <v>19</v>
      </c>
      <c r="C37" s="26"/>
      <c r="D37" s="27"/>
      <c r="E37" s="27"/>
      <c r="F37" s="27"/>
      <c r="G37" s="23">
        <v>0</v>
      </c>
      <c r="H37" s="23">
        <v>0</v>
      </c>
    </row>
    <row r="38" spans="1:10" ht="30" customHeight="1" x14ac:dyDescent="0.25">
      <c r="B38" s="25" t="s">
        <v>15</v>
      </c>
      <c r="C38" s="26"/>
      <c r="D38" s="27"/>
      <c r="E38" s="27"/>
      <c r="F38" s="27"/>
      <c r="G38" s="20">
        <v>0</v>
      </c>
      <c r="H38" s="20">
        <v>0</v>
      </c>
    </row>
    <row r="39" spans="1:10" ht="30" customHeight="1" x14ac:dyDescent="0.25">
      <c r="B39" s="25" t="s">
        <v>16</v>
      </c>
      <c r="C39" s="26"/>
      <c r="D39" s="27"/>
      <c r="E39" s="27"/>
      <c r="F39" s="27"/>
      <c r="G39" s="20">
        <v>0</v>
      </c>
      <c r="H39" s="20">
        <v>0</v>
      </c>
    </row>
    <row r="40" spans="1:10" x14ac:dyDescent="0.25">
      <c r="B40" s="18"/>
      <c r="C40" s="19"/>
      <c r="D40" s="20"/>
      <c r="E40" s="20"/>
      <c r="F40" s="20"/>
      <c r="G40" s="20"/>
      <c r="H40" s="20"/>
    </row>
    <row r="41" spans="1:10" ht="30" customHeight="1" thickBot="1" x14ac:dyDescent="0.3">
      <c r="B41" s="28" t="s">
        <v>20</v>
      </c>
      <c r="C41" s="29"/>
      <c r="D41" s="30">
        <f>+D23+D25</f>
        <v>7292365.4000000004</v>
      </c>
      <c r="E41" s="30">
        <f>+E23+E25+E30</f>
        <v>21260442.149999999</v>
      </c>
      <c r="F41" s="30">
        <f>+F23+F25+F30</f>
        <v>2954967.4200000018</v>
      </c>
      <c r="G41" s="30">
        <v>0</v>
      </c>
      <c r="H41" s="30">
        <f>+H23+H25+H30</f>
        <v>31507774.969999999</v>
      </c>
      <c r="J41" s="6"/>
    </row>
    <row r="42" spans="1:10" x14ac:dyDescent="0.25">
      <c r="B42" s="3"/>
      <c r="C42" s="3"/>
    </row>
    <row r="43" spans="1:10" ht="15" customHeight="1" x14ac:dyDescent="0.25">
      <c r="B43" s="32" t="s">
        <v>27</v>
      </c>
      <c r="C43" s="32"/>
      <c r="D43" s="32"/>
      <c r="E43" s="32"/>
      <c r="F43" s="32"/>
      <c r="G43" s="32"/>
      <c r="H43" s="32"/>
      <c r="I43" s="4"/>
    </row>
    <row r="44" spans="1:10" x14ac:dyDescent="0.25">
      <c r="B44" s="31" t="s">
        <v>28</v>
      </c>
      <c r="C44" s="31"/>
      <c r="D44" s="31"/>
      <c r="E44" s="31"/>
      <c r="F44" s="31"/>
      <c r="G44" s="31"/>
      <c r="H44" s="31"/>
    </row>
    <row r="45" spans="1:10" x14ac:dyDescent="0.25">
      <c r="B45" s="3"/>
      <c r="C45" s="3"/>
    </row>
    <row r="46" spans="1:10" x14ac:dyDescent="0.25">
      <c r="A46" s="5"/>
      <c r="B46" s="3"/>
      <c r="C46" s="3"/>
    </row>
    <row r="49" spans="3:7" ht="74.25" customHeight="1" x14ac:dyDescent="0.25"/>
    <row r="50" spans="3:7" x14ac:dyDescent="0.25">
      <c r="C50" s="33"/>
      <c r="D50" s="33"/>
      <c r="G50" s="35"/>
    </row>
    <row r="51" spans="3:7" x14ac:dyDescent="0.25">
      <c r="C51" s="36" t="s">
        <v>29</v>
      </c>
      <c r="D51" s="36"/>
      <c r="G51" s="37" t="s">
        <v>30</v>
      </c>
    </row>
    <row r="52" spans="3:7" x14ac:dyDescent="0.25">
      <c r="C52" s="31" t="s">
        <v>31</v>
      </c>
      <c r="D52" s="31"/>
      <c r="G52" s="34" t="s">
        <v>32</v>
      </c>
    </row>
    <row r="53" spans="3:7" x14ac:dyDescent="0.25">
      <c r="C53" s="31"/>
      <c r="D53" s="31"/>
    </row>
    <row r="54" spans="3:7" x14ac:dyDescent="0.25">
      <c r="C54" s="31"/>
      <c r="D54" s="31"/>
    </row>
    <row r="55" spans="3:7" ht="74.25" customHeight="1" x14ac:dyDescent="0.25">
      <c r="C55" s="31"/>
      <c r="D55" s="31"/>
    </row>
    <row r="56" spans="3:7" x14ac:dyDescent="0.25">
      <c r="C56" s="33"/>
      <c r="D56" s="33"/>
      <c r="G56" s="35"/>
    </row>
    <row r="57" spans="3:7" x14ac:dyDescent="0.25">
      <c r="C57" s="36" t="s">
        <v>33</v>
      </c>
      <c r="D57" s="36"/>
      <c r="G57" s="37" t="s">
        <v>34</v>
      </c>
    </row>
    <row r="58" spans="3:7" x14ac:dyDescent="0.25">
      <c r="C58" s="31" t="s">
        <v>35</v>
      </c>
      <c r="D58" s="31"/>
      <c r="G58" s="34" t="s">
        <v>36</v>
      </c>
    </row>
    <row r="59" spans="3:7" x14ac:dyDescent="0.25">
      <c r="C59" s="31"/>
      <c r="D59" s="31"/>
    </row>
    <row r="60" spans="3:7" ht="74.25" customHeight="1" x14ac:dyDescent="0.25">
      <c r="C60" s="31"/>
      <c r="D60" s="31"/>
    </row>
    <row r="61" spans="3:7" x14ac:dyDescent="0.25">
      <c r="C61" s="33"/>
      <c r="D61" s="33"/>
    </row>
    <row r="62" spans="3:7" x14ac:dyDescent="0.25">
      <c r="C62" s="36" t="s">
        <v>37</v>
      </c>
      <c r="D62" s="36"/>
    </row>
    <row r="63" spans="3:7" x14ac:dyDescent="0.25">
      <c r="C63" s="31" t="s">
        <v>38</v>
      </c>
      <c r="D63" s="31"/>
    </row>
    <row r="64" spans="3:7" x14ac:dyDescent="0.25">
      <c r="C64" s="31"/>
      <c r="D64" s="31"/>
    </row>
  </sheetData>
  <mergeCells count="20"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B2:H2"/>
    <mergeCell ref="B3:H3"/>
    <mergeCell ref="B4:H4"/>
    <mergeCell ref="B43:H43"/>
    <mergeCell ref="B44:H44"/>
  </mergeCells>
  <pageMargins left="0.39370078740157483" right="0" top="0" bottom="0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2019-07-30T20:34:39Z</cp:lastPrinted>
  <dcterms:created xsi:type="dcterms:W3CDTF">2019-02-28T15:56:38Z</dcterms:created>
  <dcterms:modified xsi:type="dcterms:W3CDTF">2019-07-30T20:36:09Z</dcterms:modified>
</cp:coreProperties>
</file>