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3040" windowHeight="9195"/>
  </bookViews>
  <sheets>
    <sheet name="EJE 2 DESARROLLO E INCLU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J117" i="1"/>
  <c r="J114" i="1"/>
  <c r="J108" i="1"/>
  <c r="J105" i="1"/>
  <c r="J102" i="1"/>
  <c r="J90" i="1"/>
  <c r="J88" i="1"/>
  <c r="J79" i="1"/>
  <c r="J77" i="1"/>
  <c r="J73" i="1"/>
  <c r="J69" i="1"/>
  <c r="J67" i="1"/>
  <c r="J65" i="1"/>
  <c r="J63" i="1"/>
  <c r="J61" i="1"/>
  <c r="J59" i="1"/>
  <c r="J57" i="1"/>
  <c r="J55" i="1"/>
  <c r="J48" i="1"/>
  <c r="J46" i="1"/>
  <c r="J42" i="1"/>
  <c r="J40" i="1"/>
  <c r="J38" i="1"/>
  <c r="J36" i="1"/>
  <c r="J34" i="1"/>
  <c r="J28" i="1" l="1"/>
  <c r="J26" i="1"/>
  <c r="J24" i="1"/>
  <c r="J22" i="1"/>
  <c r="J20" i="1"/>
  <c r="J18" i="1"/>
  <c r="J16" i="1"/>
  <c r="J14" i="1"/>
  <c r="J12" i="1"/>
  <c r="J10" i="1"/>
</calcChain>
</file>

<file path=xl/sharedStrings.xml><?xml version="1.0" encoding="utf-8"?>
<sst xmlns="http://schemas.openxmlformats.org/spreadsheetml/2006/main" count="303" uniqueCount="153">
  <si>
    <t>MATAMOROS COAHUILA</t>
  </si>
  <si>
    <t>GRADO DE CUMPLIMIENTO Y METAS</t>
  </si>
  <si>
    <t>PROGRAMA</t>
  </si>
  <si>
    <t>SUB PROG.</t>
  </si>
  <si>
    <t>UNIDAD RESP.</t>
  </si>
  <si>
    <t>COMPONENTES</t>
  </si>
  <si>
    <t>INDICADORES</t>
  </si>
  <si>
    <t>FORMULA DE CALCULO</t>
  </si>
  <si>
    <t>PRESUPUESTO</t>
  </si>
  <si>
    <t>GRADO DE CUMPLIMIENTO</t>
  </si>
  <si>
    <t>RESULTADO DE EVALUACION Y DESEMPEÑO DEL PROGRAMA "CULTURA Y TURISMO"</t>
  </si>
  <si>
    <t>EJE  PLAN  MUNICIPAL</t>
  </si>
  <si>
    <t>Domingos Culturales</t>
  </si>
  <si>
    <t>Encuesta de Satisfaccion Ciudadana</t>
  </si>
  <si>
    <t>ESCAIN</t>
  </si>
  <si>
    <t>ESCDM</t>
  </si>
  <si>
    <t>PRESUPUESTDO</t>
  </si>
  <si>
    <t>EJERCIDO</t>
  </si>
  <si>
    <t>PRESUPUESTADO</t>
  </si>
  <si>
    <t>PRESIDENCIA/GOBERNATURA</t>
  </si>
  <si>
    <t>TESORERIA MUNICIPAL</t>
  </si>
  <si>
    <t>Administracion de Servicios Generales Implementado</t>
  </si>
  <si>
    <t>Administración de Bienes Muebles e Inmuebles Implementado</t>
  </si>
  <si>
    <t>Administración del Servicio de la Deuda Eficiente Implementado</t>
  </si>
  <si>
    <t>Porcentaje de Canalización de recursos municipales a servicios personales</t>
  </si>
  <si>
    <t>Porcentaje de Canalización de recursos municipales a servicios generales</t>
  </si>
  <si>
    <t>Porcentaje de Canalización de recursos municipales a bienes muebles e inmuebles</t>
  </si>
  <si>
    <t>Porcentaje de Canalización de recursos municipales a deuda publica eficiente</t>
  </si>
  <si>
    <t>(EDSP/TGC)*100</t>
  </si>
  <si>
    <t>(EDMYS)/TGC)*100</t>
  </si>
  <si>
    <t>(EDSG/TGC)*100</t>
  </si>
  <si>
    <t>(EDMel/TGC)*100</t>
  </si>
  <si>
    <t>(EDSD/TGC*100</t>
  </si>
  <si>
    <t>PORCENTAJE</t>
  </si>
  <si>
    <t>RESULTADO DE EVALUACION Y DESEMPEÑO DEL PROGRAMA "DESARROLLO SOCIAL"</t>
  </si>
  <si>
    <t>EVALUACION/DESEMPEÑO</t>
  </si>
  <si>
    <t>servicios funerales atendidos</t>
  </si>
  <si>
    <t>atencion de ciudadanos de mayor vulnerabilidad asistidos</t>
  </si>
  <si>
    <t>programa de apoyo a cuminidades rurales</t>
  </si>
  <si>
    <t>apoyo a instituciones educativas</t>
  </si>
  <si>
    <t>atención a contingencias por desastres naturales</t>
  </si>
  <si>
    <t>apoyos deportivos</t>
  </si>
  <si>
    <t>poblacion beneficiada con el apoyo para servicios funarelaes</t>
  </si>
  <si>
    <t>habitantes beneficiados con atención a población en condicioenes de emergencia</t>
  </si>
  <si>
    <t xml:space="preserve">poblacion beneficiada  </t>
  </si>
  <si>
    <t>ejidos beneficiados</t>
  </si>
  <si>
    <t>asociaciones religiosas beneficiadas</t>
  </si>
  <si>
    <t>personal sindicalizado beneficiado</t>
  </si>
  <si>
    <t>apoyo a escuelas para servicios en materia escolar</t>
  </si>
  <si>
    <t>poblacion beneficiada con el apoyo para atender contingencias por desastres naturales</t>
  </si>
  <si>
    <t>poblacion beneficiada</t>
  </si>
  <si>
    <t>descuento ceprofis</t>
  </si>
  <si>
    <t>atención a niñas, niños, adolescentes, capacidades especiales y adulto mayor asistido</t>
  </si>
  <si>
    <t>habitantes beneficiados con descuentos ceprofis</t>
  </si>
  <si>
    <t>(numero de habitantes beneficiados con acciones de servicios funerales / No. De beneficiarios estimados) *100</t>
  </si>
  <si>
    <t>(numero de habitantes beneficiados con atención a población en condiciones de emergencia/ No. De beneficiarios estimados) *100</t>
  </si>
  <si>
    <t>(numero de habitantes beneficiados con acciones de atención de ciudadanos mayor vulnerabilidad/ No. De beneficiarios estimados) *100</t>
  </si>
  <si>
    <t>(numero de ejidos beneficiados con apoyos diversos/ No. De beneficiarios estimados) *100</t>
  </si>
  <si>
    <t>(numero de iglesias beneficiadas con acciones de apoyos diversos/ No. De beneficiarios estimados) *100</t>
  </si>
  <si>
    <t>(numero de personal sindicalizados/ No. De beneficiarios estimados) *100</t>
  </si>
  <si>
    <t>(numero de habitantes beneficiados con acciones en materia escolar/ No. De beneficiarios estimados) *100</t>
  </si>
  <si>
    <t>(numero de habitantes con atención a poblacion en contingencia por desastres naturales / No. De beneficiarios estimados) *100</t>
  </si>
  <si>
    <t>(numero de habitantes beneficiados con acciones en material de deporter/ No. De beneficiarios estimados) *100</t>
  </si>
  <si>
    <t>(numero de habitantes beneficiados con descuentos ceprofis/ No. De beneficiarios estimados) *100</t>
  </si>
  <si>
    <t>(numero de habitantes beneficiados con acciones de ciudadanos de mayor vulnerabilidad/ No. De beneficiarios estimados) *100</t>
  </si>
  <si>
    <t>apoyos medicos hospitalarios</t>
  </si>
  <si>
    <t>habitantes beneficiados con servciios medicos hospitalarios</t>
  </si>
  <si>
    <t>(numero de habitantes beneficiados con apoyos medicos hospitalarios/No. De beneficiarios estimados) * 100</t>
  </si>
  <si>
    <t>población beneficiada con servicios de recoleccion de basura</t>
  </si>
  <si>
    <t>poblacion beneficiada con el servicio de agua</t>
  </si>
  <si>
    <t>población beneficiada con ahorro de alumbradi publico</t>
  </si>
  <si>
    <t>(numero de habitantes beneficiados con acciones de limpieza / No. De benefiarios estimados *100</t>
  </si>
  <si>
    <t>(numero de habitantes beneficiados con servicio de agua / No. De benefiarios estimados *100</t>
  </si>
  <si>
    <t>(numero de habitantes beneficiados alumbrado ahorrador  / No. De benefiarios estimados *100</t>
  </si>
  <si>
    <t>Fiestas de Decembrina</t>
  </si>
  <si>
    <t>Dia de los santos reyes</t>
  </si>
  <si>
    <t>Dia de los niños y niñas</t>
  </si>
  <si>
    <t>Festejo dia de las madres matamorenses</t>
  </si>
  <si>
    <t>Dia del padre matamorenses</t>
  </si>
  <si>
    <t>ESCAC</t>
  </si>
  <si>
    <t>ESCABG</t>
  </si>
  <si>
    <t>ESCAIRM</t>
  </si>
  <si>
    <t>ESCDC</t>
  </si>
  <si>
    <t>ESCDR</t>
  </si>
  <si>
    <t>ESCDN</t>
  </si>
  <si>
    <t>ESCDP</t>
  </si>
  <si>
    <t>EJE PLAN MUNICIPAL</t>
  </si>
  <si>
    <t>FÓRMULA DE CÁLCULO</t>
  </si>
  <si>
    <t>EVALUACIÓN / DESEMPEÑO</t>
  </si>
  <si>
    <t>PORCENTUAL</t>
  </si>
  <si>
    <t>Informe de Detección de Necesidades de equipamiento del cuerpo policial y transito</t>
  </si>
  <si>
    <t>Prendas de proteccion personal</t>
  </si>
  <si>
    <t>Informes de Resultados de las Reuniones y Acciones entre los tres niveles de gobierno</t>
  </si>
  <si>
    <t xml:space="preserve"> </t>
  </si>
  <si>
    <t xml:space="preserve"> Calidad en la policia</t>
  </si>
  <si>
    <t>porcentaje de atencion de necesidades de la corporacion policiaca</t>
  </si>
  <si>
    <t>Informe de Evaluación de Funciones de los Cuerpos Policiacos</t>
  </si>
  <si>
    <t>IEFCP</t>
  </si>
  <si>
    <t>Elementos de seguridad pública capacitados</t>
  </si>
  <si>
    <t>(Número de elementos de seguridad pública capacitados / Total de elementos de seguridad pública en la plantilla)*100</t>
  </si>
  <si>
    <t>Elementos de transitos capacitados</t>
  </si>
  <si>
    <t>(Número de elementos de transitos capacitados / Total de elementos de transitos en la plantilla)*100</t>
  </si>
  <si>
    <t>PRESIDENCIA MUNICIPAL</t>
  </si>
  <si>
    <t>apoyo a asociaciones religiosas</t>
  </si>
  <si>
    <t>Gasto relacionado con actividades culturales y deportivas para adulto mayores y personas con capacidades diferentes</t>
  </si>
  <si>
    <t>(numero de habitantes beneficiados con acciones de ciudadanos de mayor vulnerabilidad/ No. De beneficiarios estimados) *101</t>
  </si>
  <si>
    <t>1er Trimestre</t>
  </si>
  <si>
    <t>RESULTADO DE EVALUACION Y DESEMPEÑO DEL PROGRAMA "GOBIERNO Y COMPETITIVIDAD"</t>
  </si>
  <si>
    <t>GOBIERNO Y COMPETITIVIDAD</t>
  </si>
  <si>
    <t>EJE 1 GOBIERNO Y COMPETITIVIDAD</t>
  </si>
  <si>
    <t>Administración de Servicios Personales Implementado</t>
  </si>
  <si>
    <t>Porcentaje de Canalización de recursos municipales a transferencias, asignaciones, subsidios y otras ayudas implementado</t>
  </si>
  <si>
    <t>Administración Transferencias, asignaciones, subsidios y otras ayudas implementado</t>
  </si>
  <si>
    <t>Primer Informe de Gobierno</t>
  </si>
  <si>
    <t>Apoyo al sindicato de Trabajadores Manueles y Administrativos del Ayuntamiento</t>
  </si>
  <si>
    <t>1er trimestre</t>
  </si>
  <si>
    <t>DESARROLLO E INCLUSION SOCIAL</t>
  </si>
  <si>
    <t>DESSARROLLO E INCLUSION SOCIAL</t>
  </si>
  <si>
    <t>EJE 2 DESARROLLO E INCLUSION SOCIAL</t>
  </si>
  <si>
    <t>campaña de esterilizacion</t>
  </si>
  <si>
    <t>254 Día Aniversario de la Independencia</t>
  </si>
  <si>
    <t>154Aniversario de la Revolución Mexicana</t>
  </si>
  <si>
    <t>93 Aniversario matamoros</t>
  </si>
  <si>
    <t>213 Años del natalicio de Don Benito Juarez</t>
  </si>
  <si>
    <t>RESULTADO DE EVALUACION Y DESEMPEÑO DEL PROGRAMA "INFRAESTRUCTURA Y SERVICIOS"</t>
  </si>
  <si>
    <t>INFRAESTRUCTURA Y SERVICIOS</t>
  </si>
  <si>
    <t>SERVICIOS PUBLICOS</t>
  </si>
  <si>
    <t>EJE 3 INFRAESTRUCTURA Y SERVICIOS</t>
  </si>
  <si>
    <t xml:space="preserve"> USO  DEL AGUA EFICIENTE</t>
  </si>
  <si>
    <t>ORDENACION DE DESECHOS</t>
  </si>
  <si>
    <t>ALUMBRADO PUBLICO/ TELETEC</t>
  </si>
  <si>
    <t xml:space="preserve">SEGURIDAD </t>
  </si>
  <si>
    <t>SEGURIDAD PUBLICA</t>
  </si>
  <si>
    <t>DIRECCION DE SEGURIDAD PUBLICA GENERAL</t>
  </si>
  <si>
    <t>EJE 4 SEGURIDAD</t>
  </si>
  <si>
    <t>Equipamiento de cuerpo policiacos y transitos</t>
  </si>
  <si>
    <t>Examenes y evaluaciones de policias</t>
  </si>
  <si>
    <t>Capacitacion a policias y transitos</t>
  </si>
  <si>
    <t>servicios a parque vehicular de policias</t>
  </si>
  <si>
    <t>equipamiento administrativopara policias y transitos</t>
  </si>
  <si>
    <t>patrullas y vehiculos para policia</t>
  </si>
  <si>
    <t>Administración de Materiales y Suministros</t>
  </si>
  <si>
    <t>Porcentaje de Canalización de recursos municipales a materiales y suministros</t>
  </si>
  <si>
    <t>(EDTASO)/TGC)*100</t>
  </si>
  <si>
    <t>Numero de hab beneficiados con la campaña de esterilizacion/ No de beneficiarios estimados * 100</t>
  </si>
  <si>
    <t>Poblacion beneficiada</t>
  </si>
  <si>
    <t>atencion a poblacion en condiciones de emergencia</t>
  </si>
  <si>
    <t>(numero de elementos capacitados/ total de elementos)*100</t>
  </si>
  <si>
    <t>policias</t>
  </si>
  <si>
    <t>transito</t>
  </si>
  <si>
    <t xml:space="preserve">2do TRIMESTRE </t>
  </si>
  <si>
    <t>2do trimestre</t>
  </si>
  <si>
    <t xml:space="preserve">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</si>
</sst>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gency FB"/>
      <family val="2"/>
    </font>
    <font>
      <b/>
      <sz val="10"/>
      <color theme="1"/>
      <name val="Agency FB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1" xfId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9" fontId="0" fillId="0" borderId="0" xfId="2" applyFont="1" applyAlignment="1">
      <alignment horizontal="center"/>
    </xf>
    <xf numFmtId="9" fontId="3" fillId="0" borderId="1" xfId="2" applyFont="1" applyBorder="1" applyAlignment="1">
      <alignment horizontal="center" vertical="center"/>
    </xf>
    <xf numFmtId="9" fontId="0" fillId="0" borderId="0" xfId="2" applyFont="1"/>
    <xf numFmtId="0" fontId="10" fillId="4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/>
    </xf>
    <xf numFmtId="10" fontId="10" fillId="4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Border="1"/>
    <xf numFmtId="44" fontId="11" fillId="0" borderId="1" xfId="1" applyFont="1" applyFill="1" applyBorder="1" applyAlignment="1">
      <alignment vertical="center"/>
    </xf>
    <xf numFmtId="44" fontId="11" fillId="0" borderId="1" xfId="1" applyFont="1" applyBorder="1" applyAlignment="1">
      <alignment vertical="center"/>
    </xf>
    <xf numFmtId="10" fontId="11" fillId="0" borderId="1" xfId="1" applyNumberFormat="1" applyFont="1" applyBorder="1" applyAlignment="1">
      <alignment vertical="center"/>
    </xf>
    <xf numFmtId="10" fontId="11" fillId="0" borderId="1" xfId="1" applyNumberFormat="1" applyFont="1" applyFill="1" applyBorder="1" applyAlignment="1">
      <alignment vertical="center"/>
    </xf>
    <xf numFmtId="10" fontId="3" fillId="3" borderId="1" xfId="2" applyNumberFormat="1" applyFont="1" applyFill="1" applyBorder="1" applyAlignment="1">
      <alignment vertical="center"/>
    </xf>
    <xf numFmtId="44" fontId="11" fillId="0" borderId="1" xfId="4" applyFont="1" applyFill="1" applyBorder="1" applyAlignment="1">
      <alignment vertical="center"/>
    </xf>
    <xf numFmtId="44" fontId="11" fillId="0" borderId="1" xfId="4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vertical="center"/>
    </xf>
    <xf numFmtId="10" fontId="3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vertical="center"/>
    </xf>
    <xf numFmtId="9" fontId="3" fillId="3" borderId="1" xfId="2" applyFont="1" applyFill="1" applyBorder="1" applyAlignment="1">
      <alignment vertical="center"/>
    </xf>
    <xf numFmtId="44" fontId="3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/>
    <xf numFmtId="9" fontId="3" fillId="0" borderId="1" xfId="2" applyFont="1" applyBorder="1"/>
    <xf numFmtId="0" fontId="0" fillId="3" borderId="1" xfId="0" applyFill="1" applyBorder="1"/>
    <xf numFmtId="0" fontId="1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/>
    </xf>
    <xf numFmtId="44" fontId="11" fillId="0" borderId="0" xfId="4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textRotation="90"/>
    </xf>
    <xf numFmtId="0" fontId="9" fillId="4" borderId="2" xfId="0" applyFont="1" applyFill="1" applyBorder="1" applyAlignment="1">
      <alignment horizontal="center" vertical="center" textRotation="90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44" fontId="11" fillId="0" borderId="0" xfId="1" applyFont="1" applyFill="1" applyBorder="1" applyAlignment="1">
      <alignment horizontal="center" vertical="center"/>
    </xf>
    <xf numFmtId="44" fontId="11" fillId="0" borderId="0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11" fillId="5" borderId="1" xfId="3" applyNumberFormat="1" applyFont="1" applyFill="1" applyBorder="1" applyAlignment="1">
      <alignment horizontal="center" vertical="center" wrapText="1"/>
    </xf>
    <xf numFmtId="44" fontId="11" fillId="0" borderId="0" xfId="4" applyFont="1" applyFill="1" applyBorder="1" applyAlignment="1">
      <alignment horizontal="center" vertical="center"/>
    </xf>
    <xf numFmtId="44" fontId="11" fillId="0" borderId="0" xfId="4" applyFont="1" applyBorder="1" applyAlignment="1">
      <alignment horizontal="center" vertical="center"/>
    </xf>
    <xf numFmtId="44" fontId="11" fillId="0" borderId="0" xfId="1" applyFont="1" applyBorder="1" applyAlignment="1">
      <alignment horizontal="left" vertical="center"/>
    </xf>
  </cellXfs>
  <cellStyles count="5">
    <cellStyle name="Moneda" xfId="1" builtinId="4"/>
    <cellStyle name="Moneda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127</xdr:row>
      <xdr:rowOff>0</xdr:rowOff>
    </xdr:from>
    <xdr:to>
      <xdr:col>9</xdr:col>
      <xdr:colOff>419101</xdr:colOff>
      <xdr:row>138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1614725"/>
          <a:ext cx="6800850" cy="210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tabSelected="1" topLeftCell="A127" zoomScaleNormal="100" workbookViewId="0">
      <selection sqref="A1:J140"/>
    </sheetView>
  </sheetViews>
  <sheetFormatPr baseColWidth="10" defaultRowHeight="15"/>
  <cols>
    <col min="1" max="4" width="5.85546875" style="1" customWidth="1"/>
    <col min="5" max="5" width="13.85546875" style="1" customWidth="1"/>
    <col min="6" max="6" width="13.140625" style="1" customWidth="1"/>
    <col min="7" max="7" width="12.42578125" style="1" customWidth="1"/>
    <col min="8" max="8" width="19.7109375" style="1" customWidth="1"/>
    <col min="9" max="9" width="13.140625" style="1" customWidth="1"/>
    <col min="10" max="10" width="11.42578125" style="1"/>
  </cols>
  <sheetData>
    <row r="1" spans="1:11" ht="15.7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15.7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15.75">
      <c r="A3" s="51" t="s">
        <v>150</v>
      </c>
      <c r="B3" s="51"/>
      <c r="C3" s="51"/>
      <c r="D3" s="51"/>
      <c r="E3" s="51"/>
      <c r="F3" s="51"/>
      <c r="G3" s="51"/>
      <c r="H3" s="51"/>
      <c r="I3" s="51"/>
      <c r="J3" s="51"/>
    </row>
    <row r="5" spans="1:11">
      <c r="A5" s="61" t="s">
        <v>10</v>
      </c>
      <c r="B5" s="61"/>
      <c r="C5" s="61"/>
      <c r="D5" s="61"/>
      <c r="E5" s="61"/>
      <c r="F5" s="61"/>
      <c r="G5" s="61"/>
      <c r="H5" s="61"/>
      <c r="I5" s="61"/>
      <c r="J5" s="61"/>
    </row>
    <row r="6" spans="1:11" ht="15" customHeight="1">
      <c r="A6" s="62" t="s">
        <v>2</v>
      </c>
      <c r="B6" s="62" t="s">
        <v>3</v>
      </c>
      <c r="C6" s="62" t="s">
        <v>4</v>
      </c>
      <c r="D6" s="62" t="s">
        <v>11</v>
      </c>
      <c r="E6" s="63" t="s">
        <v>5</v>
      </c>
      <c r="F6" s="63" t="s">
        <v>6</v>
      </c>
      <c r="G6" s="63" t="s">
        <v>7</v>
      </c>
      <c r="H6" s="64" t="s">
        <v>35</v>
      </c>
      <c r="I6" s="64"/>
      <c r="J6" s="64"/>
    </row>
    <row r="7" spans="1:11" ht="82.9" customHeight="1">
      <c r="A7" s="62"/>
      <c r="B7" s="62"/>
      <c r="C7" s="62"/>
      <c r="D7" s="62"/>
      <c r="E7" s="63"/>
      <c r="F7" s="63"/>
      <c r="G7" s="63"/>
      <c r="H7" s="63" t="s">
        <v>8</v>
      </c>
      <c r="I7" s="63" t="s">
        <v>151</v>
      </c>
      <c r="J7" s="66" t="s">
        <v>9</v>
      </c>
      <c r="K7" s="2"/>
    </row>
    <row r="8" spans="1:11">
      <c r="A8" s="62"/>
      <c r="B8" s="62"/>
      <c r="C8" s="62"/>
      <c r="D8" s="62"/>
      <c r="E8" s="63"/>
      <c r="F8" s="63"/>
      <c r="G8" s="63"/>
      <c r="H8" s="63"/>
      <c r="I8" s="63"/>
      <c r="J8" s="67"/>
      <c r="K8" s="2"/>
    </row>
    <row r="9" spans="1:11" ht="24" customHeight="1">
      <c r="A9" s="52" t="s">
        <v>116</v>
      </c>
      <c r="B9" s="52" t="s">
        <v>116</v>
      </c>
      <c r="C9" s="52" t="s">
        <v>102</v>
      </c>
      <c r="D9" s="52" t="s">
        <v>118</v>
      </c>
      <c r="E9" s="60" t="s">
        <v>120</v>
      </c>
      <c r="F9" s="60" t="s">
        <v>13</v>
      </c>
      <c r="G9" s="59" t="s">
        <v>14</v>
      </c>
      <c r="H9" s="3" t="s">
        <v>18</v>
      </c>
      <c r="I9" s="4">
        <v>0</v>
      </c>
      <c r="J9" s="6">
        <v>1</v>
      </c>
      <c r="K9" s="2"/>
    </row>
    <row r="10" spans="1:11" ht="24" customHeight="1">
      <c r="A10" s="53"/>
      <c r="B10" s="53"/>
      <c r="C10" s="53"/>
      <c r="D10" s="53"/>
      <c r="E10" s="60"/>
      <c r="F10" s="60"/>
      <c r="G10" s="59"/>
      <c r="H10" s="3" t="s">
        <v>17</v>
      </c>
      <c r="I10" s="4">
        <v>0</v>
      </c>
      <c r="J10" s="7" t="e">
        <f>(I10*J9)/I9</f>
        <v>#DIV/0!</v>
      </c>
      <c r="K10" s="17"/>
    </row>
    <row r="11" spans="1:11" ht="24" customHeight="1">
      <c r="A11" s="53"/>
      <c r="B11" s="53"/>
      <c r="C11" s="53"/>
      <c r="D11" s="53"/>
      <c r="E11" s="60" t="s">
        <v>121</v>
      </c>
      <c r="F11" s="60" t="s">
        <v>13</v>
      </c>
      <c r="G11" s="59" t="s">
        <v>81</v>
      </c>
      <c r="H11" s="3" t="s">
        <v>16</v>
      </c>
      <c r="I11" s="5">
        <v>0</v>
      </c>
      <c r="J11" s="6">
        <v>1</v>
      </c>
    </row>
    <row r="12" spans="1:11" ht="24" customHeight="1">
      <c r="A12" s="53"/>
      <c r="B12" s="53"/>
      <c r="C12" s="53"/>
      <c r="D12" s="53"/>
      <c r="E12" s="60"/>
      <c r="F12" s="60"/>
      <c r="G12" s="59"/>
      <c r="H12" s="3" t="s">
        <v>17</v>
      </c>
      <c r="I12" s="5">
        <v>0</v>
      </c>
      <c r="J12" s="7" t="e">
        <f>(I12*J11)/I11</f>
        <v>#DIV/0!</v>
      </c>
    </row>
    <row r="13" spans="1:11" ht="24" customHeight="1">
      <c r="A13" s="53"/>
      <c r="B13" s="53"/>
      <c r="C13" s="53"/>
      <c r="D13" s="53"/>
      <c r="E13" s="60" t="s">
        <v>12</v>
      </c>
      <c r="F13" s="60" t="s">
        <v>13</v>
      </c>
      <c r="G13" s="59" t="s">
        <v>82</v>
      </c>
      <c r="H13" s="3" t="s">
        <v>18</v>
      </c>
      <c r="I13" s="5">
        <v>39000</v>
      </c>
      <c r="J13" s="6">
        <v>1</v>
      </c>
    </row>
    <row r="14" spans="1:11" ht="24" customHeight="1">
      <c r="A14" s="53"/>
      <c r="B14" s="53"/>
      <c r="C14" s="53"/>
      <c r="D14" s="53"/>
      <c r="E14" s="60"/>
      <c r="F14" s="60"/>
      <c r="G14" s="59"/>
      <c r="H14" s="3" t="s">
        <v>17</v>
      </c>
      <c r="I14" s="5">
        <v>0</v>
      </c>
      <c r="J14" s="7">
        <f>(I14*J13)/I13</f>
        <v>0</v>
      </c>
    </row>
    <row r="15" spans="1:11" ht="24" customHeight="1">
      <c r="A15" s="53"/>
      <c r="B15" s="53"/>
      <c r="C15" s="53"/>
      <c r="D15" s="53"/>
      <c r="E15" s="60" t="s">
        <v>74</v>
      </c>
      <c r="F15" s="60" t="s">
        <v>13</v>
      </c>
      <c r="G15" s="59" t="s">
        <v>85</v>
      </c>
      <c r="H15" s="3" t="s">
        <v>18</v>
      </c>
      <c r="I15" s="5">
        <v>0</v>
      </c>
      <c r="J15" s="6">
        <v>1</v>
      </c>
    </row>
    <row r="16" spans="1:11" ht="24" customHeight="1">
      <c r="A16" s="53"/>
      <c r="B16" s="53"/>
      <c r="C16" s="53"/>
      <c r="D16" s="53"/>
      <c r="E16" s="60"/>
      <c r="F16" s="60"/>
      <c r="G16" s="59"/>
      <c r="H16" s="3" t="s">
        <v>17</v>
      </c>
      <c r="I16" s="5">
        <v>0</v>
      </c>
      <c r="J16" s="7" t="e">
        <f>(I16*J15)/I15</f>
        <v>#DIV/0!</v>
      </c>
    </row>
    <row r="17" spans="1:10" ht="30.6" customHeight="1">
      <c r="A17" s="53"/>
      <c r="B17" s="53"/>
      <c r="C17" s="53"/>
      <c r="D17" s="53"/>
      <c r="E17" s="55" t="s">
        <v>122</v>
      </c>
      <c r="F17" s="55" t="s">
        <v>13</v>
      </c>
      <c r="G17" s="57" t="s">
        <v>79</v>
      </c>
      <c r="H17" s="3" t="s">
        <v>18</v>
      </c>
      <c r="I17" s="5"/>
      <c r="J17" s="6">
        <v>1</v>
      </c>
    </row>
    <row r="18" spans="1:10" ht="31.9" customHeight="1">
      <c r="A18" s="53"/>
      <c r="B18" s="53"/>
      <c r="C18" s="53"/>
      <c r="D18" s="53"/>
      <c r="E18" s="56"/>
      <c r="F18" s="56"/>
      <c r="G18" s="58"/>
      <c r="H18" s="3" t="s">
        <v>17</v>
      </c>
      <c r="I18" s="5"/>
      <c r="J18" s="18" t="e">
        <f>(I18*J17)/I17</f>
        <v>#DIV/0!</v>
      </c>
    </row>
    <row r="19" spans="1:10" ht="28.9" customHeight="1">
      <c r="A19" s="53"/>
      <c r="B19" s="53"/>
      <c r="C19" s="53"/>
      <c r="D19" s="53"/>
      <c r="E19" s="55" t="s">
        <v>123</v>
      </c>
      <c r="F19" s="55" t="s">
        <v>13</v>
      </c>
      <c r="G19" s="57" t="s">
        <v>80</v>
      </c>
      <c r="H19" s="3" t="s">
        <v>18</v>
      </c>
      <c r="I19" s="5">
        <v>0</v>
      </c>
      <c r="J19" s="6">
        <v>1</v>
      </c>
    </row>
    <row r="20" spans="1:10" ht="28.15" customHeight="1">
      <c r="A20" s="53"/>
      <c r="B20" s="53"/>
      <c r="C20" s="53"/>
      <c r="D20" s="53"/>
      <c r="E20" s="56"/>
      <c r="F20" s="56"/>
      <c r="G20" s="58"/>
      <c r="H20" s="3" t="s">
        <v>17</v>
      </c>
      <c r="I20" s="5">
        <v>22578.959999999999</v>
      </c>
      <c r="J20" s="18" t="e">
        <f>(I20*J19)/I19</f>
        <v>#DIV/0!</v>
      </c>
    </row>
    <row r="21" spans="1:10" ht="27.6" customHeight="1">
      <c r="A21" s="53"/>
      <c r="B21" s="53"/>
      <c r="C21" s="53"/>
      <c r="D21" s="53"/>
      <c r="E21" s="55" t="s">
        <v>75</v>
      </c>
      <c r="F21" s="55" t="s">
        <v>13</v>
      </c>
      <c r="G21" s="57" t="s">
        <v>83</v>
      </c>
      <c r="H21" s="3" t="s">
        <v>18</v>
      </c>
      <c r="I21" s="5">
        <v>0</v>
      </c>
      <c r="J21" s="6">
        <v>1</v>
      </c>
    </row>
    <row r="22" spans="1:10" ht="30" customHeight="1">
      <c r="A22" s="53"/>
      <c r="B22" s="53"/>
      <c r="C22" s="53"/>
      <c r="D22" s="53"/>
      <c r="E22" s="56"/>
      <c r="F22" s="56"/>
      <c r="G22" s="58"/>
      <c r="H22" s="3" t="s">
        <v>17</v>
      </c>
      <c r="I22" s="5">
        <v>21403.58</v>
      </c>
      <c r="J22" s="18" t="e">
        <f>(I22*J21)/I21</f>
        <v>#DIV/0!</v>
      </c>
    </row>
    <row r="23" spans="1:10" ht="30.6" customHeight="1">
      <c r="A23" s="53"/>
      <c r="B23" s="53"/>
      <c r="C23" s="53"/>
      <c r="D23" s="53"/>
      <c r="E23" s="55" t="s">
        <v>76</v>
      </c>
      <c r="F23" s="55" t="s">
        <v>13</v>
      </c>
      <c r="G23" s="57" t="s">
        <v>84</v>
      </c>
      <c r="H23" s="3" t="s">
        <v>18</v>
      </c>
      <c r="I23" s="5">
        <v>520000</v>
      </c>
      <c r="J23" s="6">
        <v>1</v>
      </c>
    </row>
    <row r="24" spans="1:10" ht="29.45" customHeight="1">
      <c r="A24" s="53"/>
      <c r="B24" s="53"/>
      <c r="C24" s="53"/>
      <c r="D24" s="53"/>
      <c r="E24" s="56"/>
      <c r="F24" s="56"/>
      <c r="G24" s="58"/>
      <c r="H24" s="3" t="s">
        <v>17</v>
      </c>
      <c r="I24" s="5">
        <v>284429.90999999997</v>
      </c>
      <c r="J24" s="18">
        <f>(I24*J23)/I23</f>
        <v>0.54698059615384609</v>
      </c>
    </row>
    <row r="25" spans="1:10" ht="30.6" customHeight="1">
      <c r="A25" s="53"/>
      <c r="B25" s="53"/>
      <c r="C25" s="53"/>
      <c r="D25" s="53"/>
      <c r="E25" s="55" t="s">
        <v>77</v>
      </c>
      <c r="F25" s="55" t="s">
        <v>13</v>
      </c>
      <c r="G25" s="57" t="s">
        <v>15</v>
      </c>
      <c r="H25" s="3" t="s">
        <v>18</v>
      </c>
      <c r="I25" s="5">
        <v>624000</v>
      </c>
      <c r="J25" s="6">
        <v>1</v>
      </c>
    </row>
    <row r="26" spans="1:10" ht="24.6" customHeight="1">
      <c r="A26" s="53"/>
      <c r="B26" s="53"/>
      <c r="C26" s="53"/>
      <c r="D26" s="53"/>
      <c r="E26" s="56"/>
      <c r="F26" s="56"/>
      <c r="G26" s="58"/>
      <c r="H26" s="3" t="s">
        <v>17</v>
      </c>
      <c r="I26" s="5">
        <v>403324.4</v>
      </c>
      <c r="J26" s="18">
        <f>(I26*J25)/I25</f>
        <v>0.64635320512820515</v>
      </c>
    </row>
    <row r="27" spans="1:10" ht="24.6" customHeight="1">
      <c r="A27" s="53"/>
      <c r="B27" s="53"/>
      <c r="C27" s="53"/>
      <c r="D27" s="53"/>
      <c r="E27" s="55" t="s">
        <v>78</v>
      </c>
      <c r="F27" s="55" t="s">
        <v>13</v>
      </c>
      <c r="G27" s="57" t="s">
        <v>85</v>
      </c>
      <c r="H27" s="3" t="s">
        <v>18</v>
      </c>
      <c r="I27" s="5">
        <v>75000</v>
      </c>
      <c r="J27" s="6">
        <v>1</v>
      </c>
    </row>
    <row r="28" spans="1:10" ht="25.9" customHeight="1">
      <c r="A28" s="54"/>
      <c r="B28" s="54"/>
      <c r="C28" s="54"/>
      <c r="D28" s="54"/>
      <c r="E28" s="56"/>
      <c r="F28" s="56"/>
      <c r="G28" s="58"/>
      <c r="H28" s="3" t="s">
        <v>17</v>
      </c>
      <c r="I28" s="5">
        <v>0</v>
      </c>
      <c r="J28" s="18">
        <f>(I28*J27)/I27</f>
        <v>0</v>
      </c>
    </row>
    <row r="29" spans="1:10">
      <c r="A29" s="14"/>
      <c r="B29" s="14"/>
      <c r="C29" s="14"/>
      <c r="D29" s="14"/>
      <c r="E29" s="15"/>
      <c r="F29" s="16"/>
      <c r="G29" s="16"/>
      <c r="H29" s="16"/>
      <c r="I29" s="16"/>
      <c r="J29" s="16"/>
    </row>
    <row r="30" spans="1:10" ht="23.25" customHeight="1">
      <c r="A30" s="61" t="s">
        <v>107</v>
      </c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85.5" customHeight="1">
      <c r="A31" s="65" t="s">
        <v>2</v>
      </c>
      <c r="B31" s="65" t="s">
        <v>3</v>
      </c>
      <c r="C31" s="65" t="s">
        <v>4</v>
      </c>
      <c r="D31" s="65" t="s">
        <v>11</v>
      </c>
      <c r="E31" s="63" t="s">
        <v>5</v>
      </c>
      <c r="F31" s="63" t="s">
        <v>6</v>
      </c>
      <c r="G31" s="63" t="s">
        <v>7</v>
      </c>
      <c r="H31" s="64" t="s">
        <v>35</v>
      </c>
      <c r="I31" s="64"/>
      <c r="J31" s="64"/>
    </row>
    <row r="32" spans="1:10" ht="45" customHeight="1">
      <c r="A32" s="65"/>
      <c r="B32" s="65"/>
      <c r="C32" s="65"/>
      <c r="D32" s="65"/>
      <c r="E32" s="63"/>
      <c r="F32" s="63"/>
      <c r="G32" s="63"/>
      <c r="H32" s="48" t="s">
        <v>8</v>
      </c>
      <c r="I32" s="48" t="s">
        <v>106</v>
      </c>
      <c r="J32" s="48" t="s">
        <v>33</v>
      </c>
    </row>
    <row r="33" spans="1:11" ht="36.75" customHeight="1">
      <c r="A33" s="68" t="s">
        <v>108</v>
      </c>
      <c r="B33" s="68" t="s">
        <v>19</v>
      </c>
      <c r="C33" s="68" t="s">
        <v>20</v>
      </c>
      <c r="D33" s="68" t="s">
        <v>109</v>
      </c>
      <c r="E33" s="60" t="s">
        <v>110</v>
      </c>
      <c r="F33" s="60" t="s">
        <v>24</v>
      </c>
      <c r="G33" s="69" t="s">
        <v>28</v>
      </c>
      <c r="H33" s="47" t="s">
        <v>18</v>
      </c>
      <c r="I33" s="4">
        <v>18853678.559999999</v>
      </c>
      <c r="J33" s="6">
        <v>1</v>
      </c>
    </row>
    <row r="34" spans="1:11" ht="36.75" customHeight="1">
      <c r="A34" s="68"/>
      <c r="B34" s="68"/>
      <c r="C34" s="68"/>
      <c r="D34" s="68"/>
      <c r="E34" s="60"/>
      <c r="F34" s="60"/>
      <c r="G34" s="69"/>
      <c r="H34" s="47" t="s">
        <v>17</v>
      </c>
      <c r="I34" s="4">
        <v>22800462.809999999</v>
      </c>
      <c r="J34" s="7">
        <f>I34/I33*100%</f>
        <v>1.209337622758325</v>
      </c>
      <c r="K34" s="19"/>
    </row>
    <row r="35" spans="1:11" ht="36.75" customHeight="1">
      <c r="A35" s="68"/>
      <c r="B35" s="68"/>
      <c r="C35" s="68"/>
      <c r="D35" s="68"/>
      <c r="E35" s="60" t="s">
        <v>112</v>
      </c>
      <c r="F35" s="60" t="s">
        <v>111</v>
      </c>
      <c r="G35" s="69" t="s">
        <v>143</v>
      </c>
      <c r="H35" s="47" t="s">
        <v>16</v>
      </c>
      <c r="I35" s="5">
        <v>858074.64</v>
      </c>
      <c r="J35" s="6">
        <v>1</v>
      </c>
    </row>
    <row r="36" spans="1:11" ht="36.75" customHeight="1">
      <c r="A36" s="68"/>
      <c r="B36" s="68"/>
      <c r="C36" s="68"/>
      <c r="D36" s="68"/>
      <c r="E36" s="60"/>
      <c r="F36" s="60"/>
      <c r="G36" s="69"/>
      <c r="H36" s="47" t="s">
        <v>17</v>
      </c>
      <c r="I36" s="5">
        <v>160546</v>
      </c>
      <c r="J36" s="7">
        <f>I36/I35*100%</f>
        <v>0.18710027370113164</v>
      </c>
    </row>
    <row r="37" spans="1:11" ht="36.75" customHeight="1">
      <c r="A37" s="68"/>
      <c r="B37" s="68"/>
      <c r="C37" s="68"/>
      <c r="D37" s="68"/>
      <c r="E37" s="60" t="s">
        <v>21</v>
      </c>
      <c r="F37" s="60" t="s">
        <v>25</v>
      </c>
      <c r="G37" s="69" t="s">
        <v>30</v>
      </c>
      <c r="H37" s="47" t="s">
        <v>18</v>
      </c>
      <c r="I37" s="5">
        <v>2827285.32</v>
      </c>
      <c r="J37" s="6">
        <v>1</v>
      </c>
    </row>
    <row r="38" spans="1:11" ht="36.75" customHeight="1">
      <c r="A38" s="68"/>
      <c r="B38" s="68"/>
      <c r="C38" s="68"/>
      <c r="D38" s="68"/>
      <c r="E38" s="60"/>
      <c r="F38" s="60"/>
      <c r="G38" s="69"/>
      <c r="H38" s="47" t="s">
        <v>17</v>
      </c>
      <c r="I38" s="5">
        <v>3875257.82</v>
      </c>
      <c r="J38" s="7">
        <f>I38/I37*100%</f>
        <v>1.3706638635254542</v>
      </c>
    </row>
    <row r="39" spans="1:11" ht="36.75" customHeight="1">
      <c r="A39" s="68"/>
      <c r="B39" s="68"/>
      <c r="C39" s="68"/>
      <c r="D39" s="68"/>
      <c r="E39" s="60" t="s">
        <v>22</v>
      </c>
      <c r="F39" s="60" t="s">
        <v>26</v>
      </c>
      <c r="G39" s="69" t="s">
        <v>31</v>
      </c>
      <c r="H39" s="47" t="s">
        <v>18</v>
      </c>
      <c r="I39" s="5">
        <v>219463.67999999999</v>
      </c>
      <c r="J39" s="6">
        <v>1</v>
      </c>
    </row>
    <row r="40" spans="1:11" ht="36.75" customHeight="1">
      <c r="A40" s="68"/>
      <c r="B40" s="68"/>
      <c r="C40" s="68"/>
      <c r="D40" s="68"/>
      <c r="E40" s="60"/>
      <c r="F40" s="60"/>
      <c r="G40" s="69"/>
      <c r="H40" s="47" t="s">
        <v>17</v>
      </c>
      <c r="I40" s="5">
        <v>55998</v>
      </c>
      <c r="J40" s="7">
        <f>I40/I39*100%</f>
        <v>0.25515839340705487</v>
      </c>
    </row>
    <row r="41" spans="1:11" ht="36.75" customHeight="1">
      <c r="A41" s="68"/>
      <c r="B41" s="68"/>
      <c r="C41" s="68"/>
      <c r="D41" s="68"/>
      <c r="E41" s="60" t="s">
        <v>23</v>
      </c>
      <c r="F41" s="60" t="s">
        <v>27</v>
      </c>
      <c r="G41" s="69" t="s">
        <v>32</v>
      </c>
      <c r="H41" s="47" t="s">
        <v>18</v>
      </c>
      <c r="I41" s="5">
        <v>2287402.3199999998</v>
      </c>
      <c r="J41" s="6">
        <v>1</v>
      </c>
    </row>
    <row r="42" spans="1:11" ht="36.75" customHeight="1">
      <c r="A42" s="52"/>
      <c r="B42" s="52"/>
      <c r="C42" s="52"/>
      <c r="D42" s="52"/>
      <c r="E42" s="60"/>
      <c r="F42" s="60"/>
      <c r="G42" s="69"/>
      <c r="H42" s="47" t="s">
        <v>17</v>
      </c>
      <c r="I42" s="5">
        <v>1751693.22</v>
      </c>
      <c r="J42" s="7">
        <f>I42/I41*100%</f>
        <v>0.7658002287940322</v>
      </c>
    </row>
    <row r="43" spans="1:11">
      <c r="A43" s="72"/>
      <c r="B43" s="72"/>
      <c r="C43" s="72"/>
      <c r="D43" s="72"/>
      <c r="E43" s="55" t="s">
        <v>113</v>
      </c>
      <c r="F43" s="60" t="s">
        <v>13</v>
      </c>
      <c r="G43" s="59" t="s">
        <v>80</v>
      </c>
      <c r="H43" s="42" t="s">
        <v>18</v>
      </c>
      <c r="I43" s="41">
        <v>0</v>
      </c>
      <c r="J43" s="43">
        <v>1</v>
      </c>
    </row>
    <row r="44" spans="1:11">
      <c r="A44" s="72"/>
      <c r="B44" s="72"/>
      <c r="C44" s="72"/>
      <c r="D44" s="72"/>
      <c r="E44" s="56"/>
      <c r="F44" s="60"/>
      <c r="G44" s="59"/>
      <c r="H44" s="42" t="s">
        <v>17</v>
      </c>
      <c r="I44" s="41">
        <v>0</v>
      </c>
      <c r="J44" s="41">
        <v>0</v>
      </c>
    </row>
    <row r="45" spans="1:11" ht="26.45" customHeight="1">
      <c r="A45" s="72"/>
      <c r="B45" s="72"/>
      <c r="C45" s="72"/>
      <c r="D45" s="72"/>
      <c r="E45" s="70" t="s">
        <v>114</v>
      </c>
      <c r="F45" s="60" t="s">
        <v>47</v>
      </c>
      <c r="G45" s="60" t="s">
        <v>59</v>
      </c>
      <c r="H45" s="42" t="s">
        <v>18</v>
      </c>
      <c r="I45" s="40">
        <v>193749.99</v>
      </c>
      <c r="J45" s="44">
        <v>1</v>
      </c>
    </row>
    <row r="46" spans="1:11" ht="24.6" customHeight="1">
      <c r="A46" s="73"/>
      <c r="B46" s="73"/>
      <c r="C46" s="73"/>
      <c r="D46" s="73"/>
      <c r="E46" s="71"/>
      <c r="F46" s="60"/>
      <c r="G46" s="60"/>
      <c r="H46" s="42" t="s">
        <v>17</v>
      </c>
      <c r="I46" s="40">
        <v>99400</v>
      </c>
      <c r="J46" s="44">
        <f>(I46*J45)/I45</f>
        <v>0.51303228454360184</v>
      </c>
    </row>
    <row r="47" spans="1:11">
      <c r="A47" s="45"/>
      <c r="B47" s="45"/>
      <c r="C47" s="45"/>
      <c r="D47" s="45"/>
      <c r="E47" s="60" t="s">
        <v>141</v>
      </c>
      <c r="F47" s="60" t="s">
        <v>142</v>
      </c>
      <c r="G47" s="69" t="s">
        <v>29</v>
      </c>
      <c r="H47" s="47" t="s">
        <v>16</v>
      </c>
      <c r="I47" s="5">
        <v>3951139.05</v>
      </c>
      <c r="J47" s="6">
        <v>1</v>
      </c>
    </row>
    <row r="48" spans="1:11">
      <c r="A48" s="45"/>
      <c r="B48" s="45"/>
      <c r="C48" s="45"/>
      <c r="D48" s="45"/>
      <c r="E48" s="60"/>
      <c r="F48" s="60"/>
      <c r="G48" s="69"/>
      <c r="H48" s="47" t="s">
        <v>17</v>
      </c>
      <c r="I48" s="5">
        <v>2410249.89</v>
      </c>
      <c r="J48" s="7">
        <f>I48/I47*100%</f>
        <v>0.61001393762641698</v>
      </c>
    </row>
    <row r="50" spans="1:10">
      <c r="A50" s="61" t="s">
        <v>34</v>
      </c>
      <c r="B50" s="61"/>
      <c r="C50" s="61"/>
      <c r="D50" s="61"/>
      <c r="E50" s="61"/>
      <c r="F50" s="61"/>
      <c r="G50" s="61"/>
      <c r="H50" s="61"/>
      <c r="I50" s="61"/>
      <c r="J50" s="61"/>
    </row>
    <row r="51" spans="1:10" ht="47.25" customHeight="1">
      <c r="A51" s="62" t="s">
        <v>2</v>
      </c>
      <c r="B51" s="62" t="s">
        <v>3</v>
      </c>
      <c r="C51" s="62" t="s">
        <v>4</v>
      </c>
      <c r="D51" s="62" t="s">
        <v>11</v>
      </c>
      <c r="E51" s="63" t="s">
        <v>5</v>
      </c>
      <c r="F51" s="63" t="s">
        <v>6</v>
      </c>
      <c r="G51" s="63" t="s">
        <v>7</v>
      </c>
      <c r="H51" s="64" t="s">
        <v>35</v>
      </c>
      <c r="I51" s="64"/>
      <c r="J51" s="64"/>
    </row>
    <row r="52" spans="1:10" ht="57.75" customHeight="1">
      <c r="A52" s="62"/>
      <c r="B52" s="62"/>
      <c r="C52" s="62"/>
      <c r="D52" s="62"/>
      <c r="E52" s="63"/>
      <c r="F52" s="63"/>
      <c r="G52" s="63"/>
      <c r="H52" s="63" t="s">
        <v>8</v>
      </c>
      <c r="I52" s="63" t="s">
        <v>106</v>
      </c>
      <c r="J52" s="63" t="s">
        <v>9</v>
      </c>
    </row>
    <row r="53" spans="1:10" ht="57.75" customHeight="1">
      <c r="A53" s="62"/>
      <c r="B53" s="62"/>
      <c r="C53" s="62"/>
      <c r="D53" s="62"/>
      <c r="E53" s="63"/>
      <c r="F53" s="63"/>
      <c r="G53" s="63"/>
      <c r="H53" s="63"/>
      <c r="I53" s="63"/>
      <c r="J53" s="63"/>
    </row>
    <row r="54" spans="1:10" ht="24" customHeight="1">
      <c r="A54" s="52" t="s">
        <v>116</v>
      </c>
      <c r="B54" s="52" t="s">
        <v>117</v>
      </c>
      <c r="C54" s="74" t="s">
        <v>102</v>
      </c>
      <c r="D54" s="52" t="s">
        <v>118</v>
      </c>
      <c r="E54" s="77" t="s">
        <v>65</v>
      </c>
      <c r="F54" s="77" t="s">
        <v>66</v>
      </c>
      <c r="G54" s="77" t="s">
        <v>67</v>
      </c>
      <c r="H54" s="47" t="s">
        <v>18</v>
      </c>
      <c r="I54" s="10">
        <v>200000</v>
      </c>
      <c r="J54" s="11">
        <v>1</v>
      </c>
    </row>
    <row r="55" spans="1:10" ht="24" customHeight="1">
      <c r="A55" s="53"/>
      <c r="B55" s="53"/>
      <c r="C55" s="75"/>
      <c r="D55" s="53"/>
      <c r="E55" s="78"/>
      <c r="F55" s="78"/>
      <c r="G55" s="78"/>
      <c r="H55" s="47" t="s">
        <v>17</v>
      </c>
      <c r="I55" s="10">
        <v>0</v>
      </c>
      <c r="J55" s="7">
        <f>I55/I54*100%</f>
        <v>0</v>
      </c>
    </row>
    <row r="56" spans="1:10" ht="24" customHeight="1">
      <c r="A56" s="53"/>
      <c r="B56" s="53"/>
      <c r="C56" s="75"/>
      <c r="D56" s="53"/>
      <c r="E56" s="60" t="s">
        <v>36</v>
      </c>
      <c r="F56" s="60" t="s">
        <v>42</v>
      </c>
      <c r="G56" s="60" t="s">
        <v>54</v>
      </c>
      <c r="H56" s="47" t="s">
        <v>18</v>
      </c>
      <c r="I56" s="4">
        <v>125000.01</v>
      </c>
      <c r="J56" s="6">
        <v>1</v>
      </c>
    </row>
    <row r="57" spans="1:10" ht="24" customHeight="1">
      <c r="A57" s="53"/>
      <c r="B57" s="53"/>
      <c r="C57" s="75"/>
      <c r="D57" s="53"/>
      <c r="E57" s="60"/>
      <c r="F57" s="60"/>
      <c r="G57" s="60"/>
      <c r="H57" s="47" t="s">
        <v>17</v>
      </c>
      <c r="I57" s="4">
        <v>82899.98</v>
      </c>
      <c r="J57" s="7">
        <f>I57/I56*100%</f>
        <v>0.66319978694401704</v>
      </c>
    </row>
    <row r="58" spans="1:10" ht="24" customHeight="1">
      <c r="A58" s="53"/>
      <c r="B58" s="53"/>
      <c r="C58" s="75"/>
      <c r="D58" s="53"/>
      <c r="E58" s="60" t="s">
        <v>146</v>
      </c>
      <c r="F58" s="60" t="s">
        <v>43</v>
      </c>
      <c r="G58" s="60" t="s">
        <v>55</v>
      </c>
      <c r="H58" s="47" t="s">
        <v>16</v>
      </c>
      <c r="I58" s="5">
        <v>125000.01</v>
      </c>
      <c r="J58" s="6">
        <v>1</v>
      </c>
    </row>
    <row r="59" spans="1:10" ht="24" customHeight="1">
      <c r="A59" s="53"/>
      <c r="B59" s="53"/>
      <c r="C59" s="75"/>
      <c r="D59" s="53"/>
      <c r="E59" s="60"/>
      <c r="F59" s="60"/>
      <c r="G59" s="60"/>
      <c r="H59" s="47" t="s">
        <v>17</v>
      </c>
      <c r="I59" s="5">
        <v>477000</v>
      </c>
      <c r="J59" s="7">
        <f>I59/I58*100%</f>
        <v>3.8159996947200248</v>
      </c>
    </row>
    <row r="60" spans="1:10" ht="24" customHeight="1">
      <c r="A60" s="53"/>
      <c r="B60" s="53"/>
      <c r="C60" s="75"/>
      <c r="D60" s="53"/>
      <c r="E60" s="60" t="s">
        <v>37</v>
      </c>
      <c r="F60" s="60" t="s">
        <v>44</v>
      </c>
      <c r="G60" s="60" t="s">
        <v>56</v>
      </c>
      <c r="H60" s="47" t="s">
        <v>18</v>
      </c>
      <c r="I60" s="5">
        <v>737320.2</v>
      </c>
      <c r="J60" s="6">
        <v>1</v>
      </c>
    </row>
    <row r="61" spans="1:10" ht="24" customHeight="1">
      <c r="A61" s="53"/>
      <c r="B61" s="53"/>
      <c r="C61" s="75"/>
      <c r="D61" s="53"/>
      <c r="E61" s="60"/>
      <c r="F61" s="60"/>
      <c r="G61" s="60"/>
      <c r="H61" s="47" t="s">
        <v>17</v>
      </c>
      <c r="I61" s="5">
        <v>17227</v>
      </c>
      <c r="J61" s="7">
        <f>I61/I60*100%</f>
        <v>2.3364340214739814E-2</v>
      </c>
    </row>
    <row r="62" spans="1:10" ht="24" customHeight="1">
      <c r="A62" s="53"/>
      <c r="B62" s="53"/>
      <c r="C62" s="75"/>
      <c r="D62" s="53"/>
      <c r="E62" s="60" t="s">
        <v>38</v>
      </c>
      <c r="F62" s="60" t="s">
        <v>45</v>
      </c>
      <c r="G62" s="60" t="s">
        <v>57</v>
      </c>
      <c r="H62" s="47" t="s">
        <v>18</v>
      </c>
      <c r="I62" s="5">
        <v>249999.99</v>
      </c>
      <c r="J62" s="6">
        <v>1</v>
      </c>
    </row>
    <row r="63" spans="1:10" ht="24" customHeight="1">
      <c r="A63" s="53"/>
      <c r="B63" s="53"/>
      <c r="C63" s="75"/>
      <c r="D63" s="53"/>
      <c r="E63" s="60"/>
      <c r="F63" s="60"/>
      <c r="G63" s="60"/>
      <c r="H63" s="47" t="s">
        <v>17</v>
      </c>
      <c r="I63" s="5">
        <v>17500</v>
      </c>
      <c r="J63" s="7">
        <f>I63/I62*100%</f>
        <v>7.0000002800000113E-2</v>
      </c>
    </row>
    <row r="64" spans="1:10" ht="24" customHeight="1">
      <c r="A64" s="53"/>
      <c r="B64" s="53"/>
      <c r="C64" s="75"/>
      <c r="D64" s="53"/>
      <c r="E64" s="60" t="s">
        <v>103</v>
      </c>
      <c r="F64" s="60" t="s">
        <v>46</v>
      </c>
      <c r="G64" s="60" t="s">
        <v>58</v>
      </c>
      <c r="H64" s="47" t="s">
        <v>18</v>
      </c>
      <c r="I64" s="5">
        <v>225000</v>
      </c>
      <c r="J64" s="6">
        <v>1</v>
      </c>
    </row>
    <row r="65" spans="1:11" ht="24" customHeight="1">
      <c r="A65" s="53"/>
      <c r="B65" s="53"/>
      <c r="C65" s="75"/>
      <c r="D65" s="53"/>
      <c r="E65" s="60"/>
      <c r="F65" s="60"/>
      <c r="G65" s="60"/>
      <c r="H65" s="47" t="s">
        <v>17</v>
      </c>
      <c r="I65" s="5">
        <v>45500</v>
      </c>
      <c r="J65" s="7">
        <f>I65/I64*100%</f>
        <v>0.20222222222222222</v>
      </c>
    </row>
    <row r="66" spans="1:11" s="9" customFormat="1" ht="24" customHeight="1">
      <c r="A66" s="53"/>
      <c r="B66" s="53"/>
      <c r="C66" s="75"/>
      <c r="D66" s="53"/>
      <c r="E66" s="60" t="s">
        <v>39</v>
      </c>
      <c r="F66" s="60" t="s">
        <v>48</v>
      </c>
      <c r="G66" s="60" t="s">
        <v>60</v>
      </c>
      <c r="H66" s="47" t="s">
        <v>18</v>
      </c>
      <c r="I66" s="4">
        <v>187500</v>
      </c>
      <c r="J66" s="11">
        <v>1</v>
      </c>
    </row>
    <row r="67" spans="1:11" s="9" customFormat="1" ht="24" customHeight="1">
      <c r="A67" s="53"/>
      <c r="B67" s="53"/>
      <c r="C67" s="75"/>
      <c r="D67" s="53"/>
      <c r="E67" s="60"/>
      <c r="F67" s="60"/>
      <c r="G67" s="60"/>
      <c r="H67" s="47" t="s">
        <v>17</v>
      </c>
      <c r="I67" s="4">
        <v>49375.8</v>
      </c>
      <c r="J67" s="7">
        <f>I67/I66*100%</f>
        <v>0.26333760000000001</v>
      </c>
    </row>
    <row r="68" spans="1:11" s="9" customFormat="1" ht="24" customHeight="1">
      <c r="A68" s="53"/>
      <c r="B68" s="53"/>
      <c r="C68" s="75"/>
      <c r="D68" s="53"/>
      <c r="E68" s="60" t="s">
        <v>40</v>
      </c>
      <c r="F68" s="60" t="s">
        <v>49</v>
      </c>
      <c r="G68" s="60" t="s">
        <v>61</v>
      </c>
      <c r="H68" s="47" t="s">
        <v>18</v>
      </c>
      <c r="I68" s="4">
        <v>375000</v>
      </c>
      <c r="J68" s="11">
        <v>1</v>
      </c>
    </row>
    <row r="69" spans="1:11" s="9" customFormat="1" ht="24" customHeight="1">
      <c r="A69" s="53"/>
      <c r="B69" s="53"/>
      <c r="C69" s="75"/>
      <c r="D69" s="53"/>
      <c r="E69" s="60"/>
      <c r="F69" s="60"/>
      <c r="G69" s="60"/>
      <c r="H69" s="47" t="s">
        <v>17</v>
      </c>
      <c r="I69" s="4">
        <v>0</v>
      </c>
      <c r="J69" s="7">
        <f>I69/I68*100%</f>
        <v>0</v>
      </c>
    </row>
    <row r="70" spans="1:11" s="9" customFormat="1" ht="24" customHeight="1">
      <c r="A70" s="53"/>
      <c r="B70" s="53"/>
      <c r="C70" s="75"/>
      <c r="D70" s="53"/>
      <c r="E70" s="60" t="s">
        <v>41</v>
      </c>
      <c r="F70" s="60" t="s">
        <v>50</v>
      </c>
      <c r="G70" s="60" t="s">
        <v>62</v>
      </c>
      <c r="H70" s="47" t="s">
        <v>18</v>
      </c>
      <c r="I70" s="4">
        <v>174999.99</v>
      </c>
      <c r="J70" s="11">
        <v>1</v>
      </c>
    </row>
    <row r="71" spans="1:11" ht="24" customHeight="1">
      <c r="A71" s="53"/>
      <c r="B71" s="53"/>
      <c r="C71" s="75"/>
      <c r="D71" s="53"/>
      <c r="E71" s="60"/>
      <c r="F71" s="60"/>
      <c r="G71" s="60"/>
      <c r="H71" s="47" t="s">
        <v>17</v>
      </c>
      <c r="I71" s="4">
        <v>171573.45</v>
      </c>
      <c r="J71" s="6">
        <v>0</v>
      </c>
      <c r="K71" s="8"/>
    </row>
    <row r="72" spans="1:11" ht="24" customHeight="1">
      <c r="A72" s="53"/>
      <c r="B72" s="53"/>
      <c r="C72" s="75"/>
      <c r="D72" s="53"/>
      <c r="E72" s="60" t="s">
        <v>51</v>
      </c>
      <c r="F72" s="60" t="s">
        <v>53</v>
      </c>
      <c r="G72" s="60" t="s">
        <v>63</v>
      </c>
      <c r="H72" s="47" t="s">
        <v>18</v>
      </c>
      <c r="I72" s="5">
        <v>952163.46</v>
      </c>
      <c r="J72" s="11">
        <v>1</v>
      </c>
      <c r="K72" s="8"/>
    </row>
    <row r="73" spans="1:11" ht="24" customHeight="1">
      <c r="A73" s="53"/>
      <c r="B73" s="53"/>
      <c r="C73" s="75"/>
      <c r="D73" s="53"/>
      <c r="E73" s="60"/>
      <c r="F73" s="60"/>
      <c r="G73" s="60"/>
      <c r="H73" s="47" t="s">
        <v>17</v>
      </c>
      <c r="I73" s="5">
        <v>541147.80000000005</v>
      </c>
      <c r="J73" s="12">
        <f>I73/I72*100</f>
        <v>56.833497895413885</v>
      </c>
      <c r="K73" s="8"/>
    </row>
    <row r="74" spans="1:11" ht="24" customHeight="1">
      <c r="A74" s="53"/>
      <c r="B74" s="53"/>
      <c r="C74" s="75"/>
      <c r="D74" s="53"/>
      <c r="E74" s="60" t="s">
        <v>119</v>
      </c>
      <c r="F74" s="60" t="s">
        <v>145</v>
      </c>
      <c r="G74" s="60" t="s">
        <v>144</v>
      </c>
      <c r="H74" s="47" t="s">
        <v>18</v>
      </c>
      <c r="I74" s="5">
        <v>0</v>
      </c>
      <c r="J74" s="11">
        <v>1</v>
      </c>
      <c r="K74" s="8"/>
    </row>
    <row r="75" spans="1:11" ht="24" customHeight="1">
      <c r="A75" s="53"/>
      <c r="B75" s="53"/>
      <c r="C75" s="75"/>
      <c r="D75" s="53"/>
      <c r="E75" s="60"/>
      <c r="F75" s="60"/>
      <c r="G75" s="60"/>
      <c r="H75" s="47" t="s">
        <v>17</v>
      </c>
      <c r="I75" s="5">
        <v>0</v>
      </c>
      <c r="J75" s="6">
        <v>0</v>
      </c>
      <c r="K75" s="8"/>
    </row>
    <row r="76" spans="1:11" ht="24" customHeight="1">
      <c r="A76" s="53"/>
      <c r="B76" s="53"/>
      <c r="C76" s="75"/>
      <c r="D76" s="53"/>
      <c r="E76" s="60" t="s">
        <v>52</v>
      </c>
      <c r="F76" s="60" t="s">
        <v>50</v>
      </c>
      <c r="G76" s="60" t="s">
        <v>64</v>
      </c>
      <c r="H76" s="47" t="s">
        <v>18</v>
      </c>
      <c r="I76" s="5">
        <v>375000</v>
      </c>
      <c r="J76" s="11">
        <v>1</v>
      </c>
      <c r="K76" s="8"/>
    </row>
    <row r="77" spans="1:11" ht="24" customHeight="1">
      <c r="A77" s="54"/>
      <c r="B77" s="54"/>
      <c r="C77" s="76"/>
      <c r="D77" s="54"/>
      <c r="E77" s="60"/>
      <c r="F77" s="60"/>
      <c r="G77" s="60"/>
      <c r="H77" s="47" t="s">
        <v>17</v>
      </c>
      <c r="I77" s="5">
        <v>0</v>
      </c>
      <c r="J77" s="12">
        <f>I77/I76*100</f>
        <v>0</v>
      </c>
      <c r="K77" s="8"/>
    </row>
    <row r="78" spans="1:11" ht="33.6" customHeight="1">
      <c r="A78" s="79"/>
      <c r="B78" s="81"/>
      <c r="C78" s="81"/>
      <c r="D78" s="81"/>
      <c r="E78" s="83" t="s">
        <v>104</v>
      </c>
      <c r="F78" s="60" t="s">
        <v>50</v>
      </c>
      <c r="G78" s="60" t="s">
        <v>105</v>
      </c>
      <c r="H78" s="47" t="s">
        <v>18</v>
      </c>
      <c r="I78" s="40">
        <v>31749.51</v>
      </c>
      <c r="J78" s="11">
        <v>1</v>
      </c>
    </row>
    <row r="79" spans="1:11" ht="31.9" customHeight="1">
      <c r="A79" s="80"/>
      <c r="B79" s="82"/>
      <c r="C79" s="82"/>
      <c r="D79" s="82"/>
      <c r="E79" s="83"/>
      <c r="F79" s="60"/>
      <c r="G79" s="60"/>
      <c r="H79" s="47" t="s">
        <v>17</v>
      </c>
      <c r="I79" s="40">
        <v>0</v>
      </c>
      <c r="J79" s="18">
        <f>(I79*J78)/I78</f>
        <v>0</v>
      </c>
    </row>
    <row r="81" spans="1:10" ht="19.5" customHeight="1">
      <c r="A81" s="61" t="s">
        <v>124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t="83.25" customHeight="1">
      <c r="A82" s="62" t="s">
        <v>2</v>
      </c>
      <c r="B82" s="62" t="s">
        <v>3</v>
      </c>
      <c r="C82" s="62" t="s">
        <v>4</v>
      </c>
      <c r="D82" s="62" t="s">
        <v>11</v>
      </c>
      <c r="E82" s="63" t="s">
        <v>5</v>
      </c>
      <c r="F82" s="63" t="s">
        <v>6</v>
      </c>
      <c r="G82" s="63" t="s">
        <v>7</v>
      </c>
      <c r="H82" s="64" t="s">
        <v>35</v>
      </c>
      <c r="I82" s="64"/>
      <c r="J82" s="64"/>
    </row>
    <row r="83" spans="1:10" ht="19.5" customHeight="1">
      <c r="A83" s="62"/>
      <c r="B83" s="62"/>
      <c r="C83" s="62"/>
      <c r="D83" s="62"/>
      <c r="E83" s="63"/>
      <c r="F83" s="63"/>
      <c r="G83" s="63"/>
      <c r="H83" s="63" t="s">
        <v>8</v>
      </c>
      <c r="I83" s="63" t="s">
        <v>152</v>
      </c>
      <c r="J83" s="63" t="s">
        <v>9</v>
      </c>
    </row>
    <row r="84" spans="1:10" ht="18.75" customHeight="1">
      <c r="A84" s="62"/>
      <c r="B84" s="62"/>
      <c r="C84" s="62"/>
      <c r="D84" s="62"/>
      <c r="E84" s="63"/>
      <c r="F84" s="63"/>
      <c r="G84" s="63"/>
      <c r="H84" s="63"/>
      <c r="I84" s="63"/>
      <c r="J84" s="63"/>
    </row>
    <row r="85" spans="1:10" ht="35.25" customHeight="1">
      <c r="A85" s="68" t="s">
        <v>125</v>
      </c>
      <c r="B85" s="68" t="s">
        <v>125</v>
      </c>
      <c r="C85" s="68" t="s">
        <v>126</v>
      </c>
      <c r="D85" s="68" t="s">
        <v>127</v>
      </c>
      <c r="E85" s="60" t="s">
        <v>129</v>
      </c>
      <c r="F85" s="60" t="s">
        <v>68</v>
      </c>
      <c r="G85" s="60" t="s">
        <v>71</v>
      </c>
      <c r="H85" s="47" t="s">
        <v>18</v>
      </c>
      <c r="I85" s="4">
        <v>1322194.25</v>
      </c>
      <c r="J85" s="6">
        <v>1</v>
      </c>
    </row>
    <row r="86" spans="1:10" ht="27" customHeight="1">
      <c r="A86" s="68"/>
      <c r="B86" s="68"/>
      <c r="C86" s="68"/>
      <c r="D86" s="68"/>
      <c r="E86" s="60"/>
      <c r="F86" s="60"/>
      <c r="G86" s="60"/>
      <c r="H86" s="47" t="s">
        <v>17</v>
      </c>
      <c r="I86" s="4">
        <v>1522015.18</v>
      </c>
      <c r="J86" s="13">
        <v>1.6889000000000001</v>
      </c>
    </row>
    <row r="87" spans="1:10" ht="31.5" customHeight="1">
      <c r="A87" s="68"/>
      <c r="B87" s="68"/>
      <c r="C87" s="68"/>
      <c r="D87" s="68"/>
      <c r="E87" s="60" t="s">
        <v>128</v>
      </c>
      <c r="F87" s="60" t="s">
        <v>69</v>
      </c>
      <c r="G87" s="60" t="s">
        <v>72</v>
      </c>
      <c r="H87" s="47" t="s">
        <v>16</v>
      </c>
      <c r="I87" s="5">
        <v>1006423.62</v>
      </c>
      <c r="J87" s="6">
        <v>1</v>
      </c>
    </row>
    <row r="88" spans="1:10" ht="29.25" customHeight="1">
      <c r="A88" s="68"/>
      <c r="B88" s="68"/>
      <c r="C88" s="68"/>
      <c r="D88" s="68"/>
      <c r="E88" s="60"/>
      <c r="F88" s="60"/>
      <c r="G88" s="60"/>
      <c r="H88" s="47" t="s">
        <v>17</v>
      </c>
      <c r="I88" s="5">
        <v>915784.02</v>
      </c>
      <c r="J88" s="7">
        <f>I88/I87</f>
        <v>0.90993891816648742</v>
      </c>
    </row>
    <row r="89" spans="1:10" ht="40.5" customHeight="1">
      <c r="A89" s="68"/>
      <c r="B89" s="68"/>
      <c r="C89" s="68"/>
      <c r="D89" s="68"/>
      <c r="E89" s="60" t="s">
        <v>130</v>
      </c>
      <c r="F89" s="60" t="s">
        <v>70</v>
      </c>
      <c r="G89" s="60" t="s">
        <v>73</v>
      </c>
      <c r="H89" s="47" t="s">
        <v>18</v>
      </c>
      <c r="I89" s="5">
        <v>2321513.73</v>
      </c>
      <c r="J89" s="6">
        <v>1</v>
      </c>
    </row>
    <row r="90" spans="1:10" ht="28.5" customHeight="1">
      <c r="A90" s="68"/>
      <c r="B90" s="68"/>
      <c r="C90" s="68"/>
      <c r="D90" s="68"/>
      <c r="E90" s="60"/>
      <c r="F90" s="60"/>
      <c r="G90" s="60"/>
      <c r="H90" s="47" t="s">
        <v>17</v>
      </c>
      <c r="I90" s="5">
        <v>1198239.26</v>
      </c>
      <c r="J90" s="7">
        <f>I90/I89*100</f>
        <v>51.614567017874158</v>
      </c>
    </row>
    <row r="92" spans="1:10" ht="34.5" customHeight="1">
      <c r="A92" s="84" t="s">
        <v>2</v>
      </c>
      <c r="B92" s="84" t="s">
        <v>3</v>
      </c>
      <c r="C92" s="86" t="s">
        <v>4</v>
      </c>
      <c r="D92" s="86" t="s">
        <v>86</v>
      </c>
      <c r="E92" s="88" t="s">
        <v>5</v>
      </c>
      <c r="F92" s="88" t="s">
        <v>6</v>
      </c>
      <c r="G92" s="89" t="s">
        <v>87</v>
      </c>
      <c r="H92" s="95" t="s">
        <v>88</v>
      </c>
      <c r="I92" s="96"/>
      <c r="J92" s="96"/>
    </row>
    <row r="93" spans="1:10">
      <c r="A93" s="85"/>
      <c r="B93" s="85"/>
      <c r="C93" s="87"/>
      <c r="D93" s="87"/>
      <c r="E93" s="88"/>
      <c r="F93" s="88"/>
      <c r="G93" s="90"/>
      <c r="H93" s="20" t="s">
        <v>8</v>
      </c>
      <c r="I93" s="21" t="s">
        <v>115</v>
      </c>
      <c r="J93" s="22" t="s">
        <v>89</v>
      </c>
    </row>
    <row r="94" spans="1:10" ht="15" customHeight="1">
      <c r="A94" s="97" t="s">
        <v>131</v>
      </c>
      <c r="B94" s="97" t="s">
        <v>132</v>
      </c>
      <c r="C94" s="98" t="s">
        <v>133</v>
      </c>
      <c r="D94" s="99" t="s">
        <v>134</v>
      </c>
      <c r="E94" s="100" t="s">
        <v>135</v>
      </c>
      <c r="F94" s="100" t="s">
        <v>90</v>
      </c>
      <c r="G94" s="103" t="s">
        <v>90</v>
      </c>
      <c r="H94" s="23" t="s">
        <v>148</v>
      </c>
      <c r="I94" s="35"/>
      <c r="J94" s="36"/>
    </row>
    <row r="95" spans="1:10" ht="26.45" customHeight="1">
      <c r="A95" s="97"/>
      <c r="B95" s="97"/>
      <c r="C95" s="98"/>
      <c r="D95" s="99"/>
      <c r="E95" s="101"/>
      <c r="F95" s="101"/>
      <c r="G95" s="104"/>
      <c r="H95" s="24" t="s">
        <v>18</v>
      </c>
      <c r="I95" s="37">
        <v>633333.32999999996</v>
      </c>
      <c r="J95" s="30"/>
    </row>
    <row r="96" spans="1:10" ht="27" customHeight="1">
      <c r="A96" s="97"/>
      <c r="B96" s="97"/>
      <c r="C96" s="98"/>
      <c r="D96" s="99"/>
      <c r="E96" s="101"/>
      <c r="F96" s="101"/>
      <c r="G96" s="104"/>
      <c r="H96" s="24" t="s">
        <v>17</v>
      </c>
      <c r="I96" s="37">
        <v>0</v>
      </c>
      <c r="J96" s="30"/>
    </row>
    <row r="97" spans="1:15" ht="27" customHeight="1">
      <c r="A97" s="97"/>
      <c r="B97" s="97"/>
      <c r="C97" s="98"/>
      <c r="D97" s="99"/>
      <c r="E97" s="101"/>
      <c r="F97" s="101"/>
      <c r="G97" s="104"/>
      <c r="H97" s="24" t="s">
        <v>149</v>
      </c>
      <c r="I97" s="37">
        <v>0</v>
      </c>
      <c r="J97" s="30"/>
    </row>
    <row r="98" spans="1:15" ht="27" customHeight="1">
      <c r="A98" s="97"/>
      <c r="B98" s="97"/>
      <c r="C98" s="98"/>
      <c r="D98" s="99"/>
      <c r="E98" s="101"/>
      <c r="F98" s="101"/>
      <c r="G98" s="104"/>
      <c r="H98" s="24" t="s">
        <v>18</v>
      </c>
      <c r="I98" s="37">
        <v>366666.66</v>
      </c>
      <c r="J98" s="30"/>
    </row>
    <row r="99" spans="1:15" ht="27" customHeight="1">
      <c r="A99" s="97"/>
      <c r="B99" s="97"/>
      <c r="C99" s="98"/>
      <c r="D99" s="99"/>
      <c r="E99" s="102"/>
      <c r="F99" s="102"/>
      <c r="G99" s="105"/>
      <c r="H99" s="24" t="s">
        <v>17</v>
      </c>
      <c r="I99" s="37">
        <v>0</v>
      </c>
      <c r="J99" s="30"/>
    </row>
    <row r="100" spans="1:15">
      <c r="A100" s="97"/>
      <c r="B100" s="97"/>
      <c r="C100" s="98"/>
      <c r="D100" s="99"/>
      <c r="E100" s="94" t="s">
        <v>91</v>
      </c>
      <c r="F100" s="94" t="s">
        <v>92</v>
      </c>
      <c r="G100" s="94"/>
      <c r="H100" s="23"/>
      <c r="I100" s="38"/>
      <c r="J100" s="30" t="s">
        <v>93</v>
      </c>
      <c r="M100" s="25"/>
      <c r="N100" s="25"/>
      <c r="O100" s="25"/>
    </row>
    <row r="101" spans="1:15" ht="15.75" customHeight="1">
      <c r="A101" s="97"/>
      <c r="B101" s="97"/>
      <c r="C101" s="98"/>
      <c r="D101" s="99"/>
      <c r="E101" s="94"/>
      <c r="F101" s="94"/>
      <c r="G101" s="94"/>
      <c r="H101" s="24" t="s">
        <v>18</v>
      </c>
      <c r="I101" s="26">
        <v>1041965.64</v>
      </c>
      <c r="J101" s="30">
        <v>1</v>
      </c>
      <c r="M101" s="91"/>
      <c r="N101" s="91"/>
    </row>
    <row r="102" spans="1:15" ht="28.15" customHeight="1">
      <c r="A102" s="97"/>
      <c r="B102" s="97"/>
      <c r="C102" s="98"/>
      <c r="D102" s="99"/>
      <c r="E102" s="94"/>
      <c r="F102" s="94"/>
      <c r="G102" s="94"/>
      <c r="H102" s="24" t="s">
        <v>17</v>
      </c>
      <c r="I102" s="27">
        <v>0</v>
      </c>
      <c r="J102" s="28">
        <f>(I102*J101)/I101</f>
        <v>0</v>
      </c>
      <c r="M102" s="92"/>
      <c r="N102" s="92"/>
      <c r="O102" s="25"/>
    </row>
    <row r="103" spans="1:15" ht="18.75" customHeight="1">
      <c r="A103" s="97"/>
      <c r="B103" s="97"/>
      <c r="C103" s="98"/>
      <c r="D103" s="99"/>
      <c r="E103" s="93" t="s">
        <v>94</v>
      </c>
      <c r="F103" s="94" t="s">
        <v>95</v>
      </c>
      <c r="G103" s="94" t="s">
        <v>90</v>
      </c>
      <c r="H103" s="23"/>
      <c r="I103" s="27"/>
      <c r="J103" s="27"/>
      <c r="M103" s="25"/>
      <c r="N103" s="25"/>
      <c r="O103" s="25"/>
    </row>
    <row r="104" spans="1:15" ht="18.75" customHeight="1">
      <c r="A104" s="97"/>
      <c r="B104" s="97"/>
      <c r="C104" s="98"/>
      <c r="D104" s="99"/>
      <c r="E104" s="93"/>
      <c r="F104" s="94"/>
      <c r="G104" s="94"/>
      <c r="H104" s="24" t="s">
        <v>18</v>
      </c>
      <c r="I104" s="26">
        <v>633333.32999999996</v>
      </c>
      <c r="J104" s="29">
        <v>1</v>
      </c>
      <c r="M104" s="91"/>
      <c r="N104" s="91"/>
      <c r="O104" s="25"/>
    </row>
    <row r="105" spans="1:15" ht="18.75" customHeight="1">
      <c r="A105" s="97"/>
      <c r="B105" s="97"/>
      <c r="C105" s="98"/>
      <c r="D105" s="99"/>
      <c r="E105" s="93"/>
      <c r="F105" s="94"/>
      <c r="G105" s="94"/>
      <c r="H105" s="24" t="s">
        <v>17</v>
      </c>
      <c r="I105" s="27">
        <v>113696.24</v>
      </c>
      <c r="J105" s="28">
        <f>(I105*J104)/I104</f>
        <v>0.17952037989221253</v>
      </c>
      <c r="M105" s="92"/>
      <c r="N105" s="92"/>
      <c r="O105" s="25"/>
    </row>
    <row r="106" spans="1:15" ht="18.75" customHeight="1">
      <c r="A106" s="97"/>
      <c r="B106" s="97"/>
      <c r="C106" s="98"/>
      <c r="D106" s="99"/>
      <c r="E106" s="94" t="s">
        <v>136</v>
      </c>
      <c r="F106" s="94" t="s">
        <v>96</v>
      </c>
      <c r="G106" s="94" t="s">
        <v>97</v>
      </c>
      <c r="H106" s="23"/>
      <c r="I106" s="27"/>
      <c r="J106" s="27"/>
      <c r="M106" s="25"/>
      <c r="N106" s="25"/>
      <c r="O106" s="25"/>
    </row>
    <row r="107" spans="1:15" ht="18.75" customHeight="1">
      <c r="A107" s="97"/>
      <c r="B107" s="97"/>
      <c r="C107" s="98"/>
      <c r="D107" s="99"/>
      <c r="E107" s="94"/>
      <c r="F107" s="94"/>
      <c r="G107" s="94"/>
      <c r="H107" s="24" t="s">
        <v>18</v>
      </c>
      <c r="I107" s="26">
        <v>399999.99</v>
      </c>
      <c r="J107" s="30">
        <v>1</v>
      </c>
      <c r="M107" s="25"/>
      <c r="N107" s="25"/>
      <c r="O107" s="25"/>
    </row>
    <row r="108" spans="1:15" ht="18.75" customHeight="1">
      <c r="A108" s="97"/>
      <c r="B108" s="97"/>
      <c r="C108" s="98"/>
      <c r="D108" s="99"/>
      <c r="E108" s="94"/>
      <c r="F108" s="94"/>
      <c r="G108" s="94"/>
      <c r="H108" s="24" t="s">
        <v>17</v>
      </c>
      <c r="I108" s="27">
        <v>130000</v>
      </c>
      <c r="J108" s="30">
        <f>(I108*J107)/I107</f>
        <v>0.32500000812500018</v>
      </c>
    </row>
    <row r="109" spans="1:15" ht="18.75" customHeight="1">
      <c r="A109" s="97"/>
      <c r="B109" s="97"/>
      <c r="C109" s="98"/>
      <c r="D109" s="99"/>
      <c r="E109" s="100" t="s">
        <v>137</v>
      </c>
      <c r="F109" s="94" t="s">
        <v>95</v>
      </c>
      <c r="G109" s="94" t="s">
        <v>147</v>
      </c>
      <c r="H109" s="46" t="s">
        <v>148</v>
      </c>
      <c r="I109" s="27"/>
      <c r="J109" s="27"/>
      <c r="M109" s="25"/>
      <c r="N109" s="25"/>
      <c r="O109" s="25"/>
    </row>
    <row r="110" spans="1:15" ht="18.75" customHeight="1">
      <c r="A110" s="97"/>
      <c r="B110" s="97"/>
      <c r="C110" s="98"/>
      <c r="D110" s="99"/>
      <c r="E110" s="101"/>
      <c r="F110" s="94"/>
      <c r="G110" s="94"/>
      <c r="H110" s="24" t="s">
        <v>18</v>
      </c>
      <c r="I110" s="26">
        <v>666666.66</v>
      </c>
      <c r="J110" s="30">
        <v>1</v>
      </c>
      <c r="M110" s="25"/>
      <c r="N110" s="91"/>
      <c r="O110" s="91"/>
    </row>
    <row r="111" spans="1:15" ht="18.75" customHeight="1">
      <c r="A111" s="97"/>
      <c r="B111" s="97"/>
      <c r="C111" s="98"/>
      <c r="D111" s="99"/>
      <c r="E111" s="101"/>
      <c r="F111" s="94"/>
      <c r="G111" s="94"/>
      <c r="H111" s="24" t="s">
        <v>17</v>
      </c>
      <c r="I111" s="26">
        <v>23200</v>
      </c>
      <c r="J111" s="30"/>
      <c r="M111" s="25"/>
      <c r="N111" s="49"/>
      <c r="O111" s="49"/>
    </row>
    <row r="112" spans="1:15" ht="18.75" customHeight="1">
      <c r="A112" s="97"/>
      <c r="B112" s="97"/>
      <c r="C112" s="98"/>
      <c r="D112" s="99"/>
      <c r="E112" s="101"/>
      <c r="F112" s="94"/>
      <c r="G112" s="94"/>
      <c r="H112" s="46" t="s">
        <v>149</v>
      </c>
      <c r="I112" s="26"/>
      <c r="J112" s="30"/>
      <c r="M112" s="25"/>
      <c r="N112" s="49"/>
      <c r="O112" s="49"/>
    </row>
    <row r="113" spans="1:15" ht="18.75" customHeight="1">
      <c r="A113" s="97"/>
      <c r="B113" s="97"/>
      <c r="C113" s="98"/>
      <c r="D113" s="99"/>
      <c r="E113" s="101"/>
      <c r="F113" s="94"/>
      <c r="G113" s="94"/>
      <c r="H113" s="24" t="s">
        <v>18</v>
      </c>
      <c r="I113" s="26">
        <v>733333.32</v>
      </c>
      <c r="J113" s="30"/>
      <c r="M113" s="25"/>
      <c r="N113" s="49"/>
      <c r="O113" s="49"/>
    </row>
    <row r="114" spans="1:15" ht="18.75" customHeight="1">
      <c r="A114" s="97"/>
      <c r="B114" s="97"/>
      <c r="C114" s="98"/>
      <c r="D114" s="99"/>
      <c r="E114" s="102"/>
      <c r="F114" s="94"/>
      <c r="G114" s="94"/>
      <c r="H114" s="24" t="s">
        <v>17</v>
      </c>
      <c r="I114" s="27">
        <v>0</v>
      </c>
      <c r="J114" s="30">
        <f>(I114*J110)/I110</f>
        <v>0</v>
      </c>
      <c r="M114" s="25"/>
      <c r="N114" s="109"/>
      <c r="O114" s="109"/>
    </row>
    <row r="115" spans="1:15" ht="18.75" customHeight="1">
      <c r="A115" s="97"/>
      <c r="B115" s="97"/>
      <c r="C115" s="98"/>
      <c r="D115" s="99"/>
      <c r="E115" s="94" t="s">
        <v>138</v>
      </c>
      <c r="F115" s="94" t="s">
        <v>92</v>
      </c>
      <c r="G115" s="94"/>
      <c r="H115" s="23"/>
      <c r="I115" s="27"/>
      <c r="J115" s="27"/>
      <c r="M115" s="25"/>
      <c r="N115" s="25"/>
      <c r="O115" s="25"/>
    </row>
    <row r="116" spans="1:15" ht="18.75" customHeight="1">
      <c r="A116" s="97"/>
      <c r="B116" s="97"/>
      <c r="C116" s="98"/>
      <c r="D116" s="99"/>
      <c r="E116" s="94"/>
      <c r="F116" s="94"/>
      <c r="G116" s="94"/>
      <c r="H116" s="24" t="s">
        <v>18</v>
      </c>
      <c r="I116" s="26">
        <v>1885528.32</v>
      </c>
      <c r="J116" s="30">
        <v>1</v>
      </c>
      <c r="M116" s="25"/>
      <c r="N116" s="25"/>
      <c r="O116" s="25"/>
    </row>
    <row r="117" spans="1:15" ht="18.75" customHeight="1">
      <c r="A117" s="97"/>
      <c r="B117" s="97"/>
      <c r="C117" s="98"/>
      <c r="D117" s="99"/>
      <c r="E117" s="94"/>
      <c r="F117" s="94"/>
      <c r="G117" s="94"/>
      <c r="H117" s="24" t="s">
        <v>17</v>
      </c>
      <c r="I117" s="27">
        <v>26250.799999999999</v>
      </c>
      <c r="J117" s="39">
        <f>(I117*J116)/I116</f>
        <v>1.3922251775035656E-2</v>
      </c>
      <c r="M117" s="25"/>
      <c r="N117" s="25"/>
      <c r="O117" s="25"/>
    </row>
    <row r="118" spans="1:15" ht="18.75" customHeight="1">
      <c r="A118" s="97"/>
      <c r="B118" s="97"/>
      <c r="C118" s="98"/>
      <c r="D118" s="99"/>
      <c r="E118" s="94" t="s">
        <v>139</v>
      </c>
      <c r="F118" s="106" t="s">
        <v>98</v>
      </c>
      <c r="G118" s="94" t="s">
        <v>99</v>
      </c>
      <c r="H118" s="23" t="s">
        <v>148</v>
      </c>
      <c r="I118" s="27"/>
      <c r="J118" s="27"/>
      <c r="M118" s="107"/>
      <c r="N118" s="107"/>
      <c r="O118" s="25"/>
    </row>
    <row r="119" spans="1:15" ht="18.75" customHeight="1">
      <c r="A119" s="97"/>
      <c r="B119" s="97"/>
      <c r="C119" s="98"/>
      <c r="D119" s="99"/>
      <c r="E119" s="94"/>
      <c r="F119" s="106"/>
      <c r="G119" s="94"/>
      <c r="H119" s="24" t="s">
        <v>18</v>
      </c>
      <c r="I119" s="31">
        <v>564091.38</v>
      </c>
      <c r="J119" s="30">
        <v>1</v>
      </c>
      <c r="M119" s="108"/>
      <c r="N119" s="108"/>
      <c r="O119" s="25"/>
    </row>
    <row r="120" spans="1:15" ht="18.75" customHeight="1">
      <c r="A120" s="97"/>
      <c r="B120" s="97"/>
      <c r="C120" s="98"/>
      <c r="D120" s="99"/>
      <c r="E120" s="94"/>
      <c r="F120" s="106"/>
      <c r="G120" s="94"/>
      <c r="H120" s="24" t="s">
        <v>17</v>
      </c>
      <c r="I120" s="31">
        <v>0</v>
      </c>
      <c r="J120" s="30"/>
      <c r="M120" s="50"/>
      <c r="N120" s="50"/>
      <c r="O120" s="25"/>
    </row>
    <row r="121" spans="1:15" ht="18.75" customHeight="1">
      <c r="A121" s="97"/>
      <c r="B121" s="97"/>
      <c r="C121" s="98"/>
      <c r="D121" s="99"/>
      <c r="E121" s="94"/>
      <c r="F121" s="106"/>
      <c r="G121" s="94"/>
      <c r="H121" s="24" t="s">
        <v>149</v>
      </c>
      <c r="I121" s="31"/>
      <c r="J121" s="30"/>
      <c r="M121" s="50"/>
      <c r="N121" s="50"/>
      <c r="O121" s="25"/>
    </row>
    <row r="122" spans="1:15" ht="18.75" customHeight="1">
      <c r="A122" s="97"/>
      <c r="B122" s="97"/>
      <c r="C122" s="98"/>
      <c r="D122" s="99"/>
      <c r="E122" s="94"/>
      <c r="F122" s="106"/>
      <c r="G122" s="94"/>
      <c r="H122" s="24" t="s">
        <v>18</v>
      </c>
      <c r="I122" s="31">
        <v>196769.97</v>
      </c>
      <c r="J122" s="30"/>
      <c r="M122" s="50"/>
      <c r="N122" s="50"/>
      <c r="O122" s="25"/>
    </row>
    <row r="123" spans="1:15" ht="18.75" customHeight="1">
      <c r="A123" s="97"/>
      <c r="B123" s="97"/>
      <c r="C123" s="98"/>
      <c r="D123" s="99"/>
      <c r="E123" s="94"/>
      <c r="F123" s="106"/>
      <c r="G123" s="94"/>
      <c r="H123" s="24" t="s">
        <v>17</v>
      </c>
      <c r="I123" s="32">
        <v>0</v>
      </c>
      <c r="J123" s="30">
        <f>(I123*J119)/I119</f>
        <v>0</v>
      </c>
      <c r="M123" s="25"/>
      <c r="N123" s="25"/>
      <c r="O123" s="25"/>
    </row>
    <row r="124" spans="1:15" ht="15" customHeight="1">
      <c r="A124" s="97"/>
      <c r="B124" s="97"/>
      <c r="C124" s="98"/>
      <c r="D124" s="99"/>
      <c r="E124" s="94" t="s">
        <v>140</v>
      </c>
      <c r="F124" s="106" t="s">
        <v>100</v>
      </c>
      <c r="G124" s="94" t="s">
        <v>101</v>
      </c>
      <c r="H124" s="33"/>
      <c r="I124" s="38"/>
      <c r="J124" s="30"/>
      <c r="M124" s="25"/>
      <c r="N124" s="25"/>
      <c r="O124" s="25"/>
    </row>
    <row r="125" spans="1:15" ht="15" customHeight="1">
      <c r="A125" s="97"/>
      <c r="B125" s="97"/>
      <c r="C125" s="98"/>
      <c r="D125" s="99"/>
      <c r="E125" s="94"/>
      <c r="F125" s="106"/>
      <c r="G125" s="94"/>
      <c r="H125" s="34" t="s">
        <v>18</v>
      </c>
      <c r="I125" s="31">
        <v>533333.34</v>
      </c>
      <c r="J125" s="30">
        <v>1</v>
      </c>
      <c r="M125" s="25"/>
      <c r="N125" s="25"/>
      <c r="O125" s="25"/>
    </row>
    <row r="126" spans="1:15" ht="18.75" customHeight="1">
      <c r="A126" s="97"/>
      <c r="B126" s="97"/>
      <c r="C126" s="98"/>
      <c r="D126" s="99"/>
      <c r="E126" s="94"/>
      <c r="F126" s="106"/>
      <c r="G126" s="94"/>
      <c r="H126" s="34" t="s">
        <v>17</v>
      </c>
      <c r="I126" s="32">
        <v>0</v>
      </c>
      <c r="J126" s="30">
        <v>0</v>
      </c>
      <c r="M126" s="25"/>
      <c r="N126" s="25"/>
      <c r="O126" s="25"/>
    </row>
  </sheetData>
  <mergeCells count="218">
    <mergeCell ref="E118:E123"/>
    <mergeCell ref="F118:F123"/>
    <mergeCell ref="G118:G123"/>
    <mergeCell ref="M118:N118"/>
    <mergeCell ref="M119:N119"/>
    <mergeCell ref="G109:G114"/>
    <mergeCell ref="N110:O110"/>
    <mergeCell ref="N114:O114"/>
    <mergeCell ref="E115:E117"/>
    <mergeCell ref="F115:F117"/>
    <mergeCell ref="G115:G117"/>
    <mergeCell ref="E103:E105"/>
    <mergeCell ref="F103:F105"/>
    <mergeCell ref="G103:G105"/>
    <mergeCell ref="M104:N104"/>
    <mergeCell ref="M105:N105"/>
    <mergeCell ref="H92:J92"/>
    <mergeCell ref="A94:A126"/>
    <mergeCell ref="B94:B126"/>
    <mergeCell ref="C94:C126"/>
    <mergeCell ref="D94:D126"/>
    <mergeCell ref="E94:E99"/>
    <mergeCell ref="F94:F99"/>
    <mergeCell ref="G94:G99"/>
    <mergeCell ref="E100:E102"/>
    <mergeCell ref="F100:F102"/>
    <mergeCell ref="G100:G102"/>
    <mergeCell ref="E106:E108"/>
    <mergeCell ref="F106:F108"/>
    <mergeCell ref="G106:G108"/>
    <mergeCell ref="E109:E114"/>
    <mergeCell ref="F109:F114"/>
    <mergeCell ref="E124:E126"/>
    <mergeCell ref="F124:F126"/>
    <mergeCell ref="G124:G126"/>
    <mergeCell ref="A92:A93"/>
    <mergeCell ref="B92:B93"/>
    <mergeCell ref="C92:C93"/>
    <mergeCell ref="D92:D93"/>
    <mergeCell ref="E92:E93"/>
    <mergeCell ref="F92:F93"/>
    <mergeCell ref="G92:G93"/>
    <mergeCell ref="M101:N101"/>
    <mergeCell ref="M102:N102"/>
    <mergeCell ref="F85:F86"/>
    <mergeCell ref="G85:G86"/>
    <mergeCell ref="E87:E88"/>
    <mergeCell ref="F87:F88"/>
    <mergeCell ref="G87:G88"/>
    <mergeCell ref="A85:A90"/>
    <mergeCell ref="B85:B90"/>
    <mergeCell ref="C85:C90"/>
    <mergeCell ref="D85:D90"/>
    <mergeCell ref="E85:E86"/>
    <mergeCell ref="E89:E90"/>
    <mergeCell ref="F89:F90"/>
    <mergeCell ref="G89:G90"/>
    <mergeCell ref="F78:F79"/>
    <mergeCell ref="G78:G79"/>
    <mergeCell ref="A81:J81"/>
    <mergeCell ref="A82:A84"/>
    <mergeCell ref="B82:B84"/>
    <mergeCell ref="C82:C84"/>
    <mergeCell ref="D82:D84"/>
    <mergeCell ref="E82:E84"/>
    <mergeCell ref="F82:F84"/>
    <mergeCell ref="G82:G84"/>
    <mergeCell ref="H82:J82"/>
    <mergeCell ref="H83:H84"/>
    <mergeCell ref="I83:I84"/>
    <mergeCell ref="J83:J84"/>
    <mergeCell ref="A78:A79"/>
    <mergeCell ref="B78:B79"/>
    <mergeCell ref="C78:C79"/>
    <mergeCell ref="D78:D79"/>
    <mergeCell ref="E78:E79"/>
    <mergeCell ref="F74:F75"/>
    <mergeCell ref="G74:G75"/>
    <mergeCell ref="E76:E77"/>
    <mergeCell ref="F76:F77"/>
    <mergeCell ref="G76:G77"/>
    <mergeCell ref="F70:F71"/>
    <mergeCell ref="G70:G71"/>
    <mergeCell ref="E72:E73"/>
    <mergeCell ref="F72:F73"/>
    <mergeCell ref="G72:G73"/>
    <mergeCell ref="F66:F67"/>
    <mergeCell ref="G66:G67"/>
    <mergeCell ref="E68:E69"/>
    <mergeCell ref="F68:F69"/>
    <mergeCell ref="G68:G69"/>
    <mergeCell ref="F62:F63"/>
    <mergeCell ref="G62:G63"/>
    <mergeCell ref="E64:E65"/>
    <mergeCell ref="F64:F65"/>
    <mergeCell ref="G64:G65"/>
    <mergeCell ref="F58:F59"/>
    <mergeCell ref="G58:G59"/>
    <mergeCell ref="E60:E61"/>
    <mergeCell ref="F60:F61"/>
    <mergeCell ref="G60:G61"/>
    <mergeCell ref="F54:F55"/>
    <mergeCell ref="G54:G55"/>
    <mergeCell ref="E56:E57"/>
    <mergeCell ref="F56:F57"/>
    <mergeCell ref="G56:G57"/>
    <mergeCell ref="A54:A77"/>
    <mergeCell ref="B54:B77"/>
    <mergeCell ref="C54:C77"/>
    <mergeCell ref="D54:D77"/>
    <mergeCell ref="E54:E55"/>
    <mergeCell ref="E58:E59"/>
    <mergeCell ref="E62:E63"/>
    <mergeCell ref="E66:E67"/>
    <mergeCell ref="E70:E71"/>
    <mergeCell ref="E74:E75"/>
    <mergeCell ref="E47:E48"/>
    <mergeCell ref="F47:F48"/>
    <mergeCell ref="G47:G48"/>
    <mergeCell ref="A50:J50"/>
    <mergeCell ref="A51:A53"/>
    <mergeCell ref="B51:B53"/>
    <mergeCell ref="C51:C53"/>
    <mergeCell ref="D51:D53"/>
    <mergeCell ref="E51:E53"/>
    <mergeCell ref="F51:F53"/>
    <mergeCell ref="G51:G53"/>
    <mergeCell ref="H51:J51"/>
    <mergeCell ref="H52:H53"/>
    <mergeCell ref="I52:I53"/>
    <mergeCell ref="J52:J53"/>
    <mergeCell ref="H31:J31"/>
    <mergeCell ref="F43:F44"/>
    <mergeCell ref="G43:G44"/>
    <mergeCell ref="E45:E46"/>
    <mergeCell ref="F45:F46"/>
    <mergeCell ref="G45:G46"/>
    <mergeCell ref="A43:A46"/>
    <mergeCell ref="B43:B46"/>
    <mergeCell ref="C43:C46"/>
    <mergeCell ref="D43:D46"/>
    <mergeCell ref="E43:E44"/>
    <mergeCell ref="A33:A42"/>
    <mergeCell ref="B33:B42"/>
    <mergeCell ref="C33:C42"/>
    <mergeCell ref="D33:D42"/>
    <mergeCell ref="E33:E34"/>
    <mergeCell ref="F33:F34"/>
    <mergeCell ref="G33:G34"/>
    <mergeCell ref="E35:E36"/>
    <mergeCell ref="F35:F36"/>
    <mergeCell ref="G35:G36"/>
    <mergeCell ref="E37:E38"/>
    <mergeCell ref="F37:F38"/>
    <mergeCell ref="G37:G38"/>
    <mergeCell ref="E39:E40"/>
    <mergeCell ref="F39:F40"/>
    <mergeCell ref="G39:G40"/>
    <mergeCell ref="E41:E42"/>
    <mergeCell ref="F41:F42"/>
    <mergeCell ref="G41:G42"/>
    <mergeCell ref="A31:A32"/>
    <mergeCell ref="B31:B32"/>
    <mergeCell ref="C31:C32"/>
    <mergeCell ref="D31:D32"/>
    <mergeCell ref="E31:E32"/>
    <mergeCell ref="G13:G14"/>
    <mergeCell ref="J7:J8"/>
    <mergeCell ref="I7:I8"/>
    <mergeCell ref="H7:H8"/>
    <mergeCell ref="A30:J30"/>
    <mergeCell ref="E25:E26"/>
    <mergeCell ref="E15:E16"/>
    <mergeCell ref="G21:G22"/>
    <mergeCell ref="E23:E24"/>
    <mergeCell ref="F23:F24"/>
    <mergeCell ref="G23:G24"/>
    <mergeCell ref="G17:G18"/>
    <mergeCell ref="F17:F18"/>
    <mergeCell ref="E17:E18"/>
    <mergeCell ref="E19:E20"/>
    <mergeCell ref="F19:F20"/>
    <mergeCell ref="G19:G20"/>
    <mergeCell ref="F31:F32"/>
    <mergeCell ref="G31:G32"/>
    <mergeCell ref="A5:J5"/>
    <mergeCell ref="D6:D8"/>
    <mergeCell ref="A6:A8"/>
    <mergeCell ref="B6:B8"/>
    <mergeCell ref="C6:C8"/>
    <mergeCell ref="E6:E8"/>
    <mergeCell ref="F6:F8"/>
    <mergeCell ref="H6:J6"/>
    <mergeCell ref="G6:G8"/>
    <mergeCell ref="A1:J1"/>
    <mergeCell ref="A2:J2"/>
    <mergeCell ref="A3:J3"/>
    <mergeCell ref="D9:D28"/>
    <mergeCell ref="C9:C28"/>
    <mergeCell ref="F25:F26"/>
    <mergeCell ref="G25:G26"/>
    <mergeCell ref="F27:F28"/>
    <mergeCell ref="G27:G28"/>
    <mergeCell ref="G9:G10"/>
    <mergeCell ref="G11:G12"/>
    <mergeCell ref="F11:F12"/>
    <mergeCell ref="E11:E12"/>
    <mergeCell ref="F13:F14"/>
    <mergeCell ref="G15:G16"/>
    <mergeCell ref="E9:E10"/>
    <mergeCell ref="E13:E14"/>
    <mergeCell ref="E27:E28"/>
    <mergeCell ref="F15:F16"/>
    <mergeCell ref="B9:B28"/>
    <mergeCell ref="A9:A28"/>
    <mergeCell ref="E21:E22"/>
    <mergeCell ref="F21:F22"/>
    <mergeCell ref="F9:F10"/>
  </mergeCells>
  <printOptions horizontalCentered="1"/>
  <pageMargins left="0.47244094488188981" right="0.47244094488188981" top="0.47244094488188981" bottom="0.47244094488188981" header="0.31496062992125984" footer="0.31496062992125984"/>
  <pageSetup scale="9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 2 DESARROLLO E INCLUSION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2019-08-08T17:55:28Z</cp:lastPrinted>
  <dcterms:created xsi:type="dcterms:W3CDTF">2019-01-25T17:17:54Z</dcterms:created>
  <dcterms:modified xsi:type="dcterms:W3CDTF">2019-08-08T17:55:34Z</dcterms:modified>
</cp:coreProperties>
</file>