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EAI   CE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4" i="2" l="1"/>
  <c r="I34" i="2"/>
  <c r="H34" i="2"/>
  <c r="H18" i="2"/>
  <c r="H13" i="2"/>
  <c r="H10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7" i="2"/>
  <c r="J16" i="2"/>
  <c r="J15" i="2"/>
  <c r="J14" i="2"/>
  <c r="J12" i="2"/>
  <c r="J11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J18" i="2" s="1"/>
  <c r="I17" i="2"/>
  <c r="I16" i="2"/>
  <c r="I15" i="2"/>
  <c r="I14" i="2"/>
  <c r="I13" i="2"/>
  <c r="J13" i="2" s="1"/>
  <c r="I12" i="2"/>
  <c r="I11" i="2"/>
  <c r="I10" i="2"/>
  <c r="J10" i="2" s="1"/>
  <c r="I9" i="2"/>
  <c r="J9" i="2" s="1"/>
  <c r="I8" i="2"/>
  <c r="J8" i="2" s="1"/>
</calcChain>
</file>

<file path=xl/sharedStrings.xml><?xml version="1.0" encoding="utf-8"?>
<sst xmlns="http://schemas.openxmlformats.org/spreadsheetml/2006/main" count="58" uniqueCount="58">
  <si>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</si>
  <si>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</si>
  <si>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</si>
  <si>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</si>
  <si>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</si>
  <si>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</si>
  <si>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</si>
  <si>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</si>
  <si>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</si>
  <si>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</si>
  <si>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</si>
  <si>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</si>
  <si>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</si>
  <si>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</si>
  <si>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</si>
  <si>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</si>
  <si>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</si>
  <si>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Del 01 de enero al 30 de septiembre de 2019</t>
  </si>
  <si>
    <t>ASEC_EAICE_3erTRIM_X0</t>
  </si>
  <si>
    <t>INGRESOS</t>
  </si>
  <si>
    <t>INGRESOS CORRIENTES</t>
  </si>
  <si>
    <t>Impuestos</t>
  </si>
  <si>
    <t>Contribuciones a la Seguridad Social</t>
  </si>
  <si>
    <t>Contribuciones de Mejoras</t>
  </si>
  <si>
    <t>Derechos, Productos y Aprovechamientos Corrientes</t>
  </si>
  <si>
    <t>Rentas de Propiedad</t>
  </si>
  <si>
    <t>Venta de bienes y servicios de Entidades del Gobierno Federal/ Ingresos de Explotacion de Entidades Empresariales</t>
  </si>
  <si>
    <t>Subsidios y Subvenciones Recibidos por las Entidades Empresariales Publicas</t>
  </si>
  <si>
    <t>Transferencias, Asignaciones y Donativos Corrientes Recibidos</t>
  </si>
  <si>
    <t>Participaciones</t>
  </si>
  <si>
    <t>INGRESO DE CAPITAL</t>
  </si>
  <si>
    <t>Ventas (Disposición) de Activos</t>
  </si>
  <si>
    <t>Venta de Activos Fijos</t>
  </si>
  <si>
    <t>Venta de Objetos de Valor</t>
  </si>
  <si>
    <t>Venta de Activos No Producidos</t>
  </si>
  <si>
    <t>Disminucion de Existencias</t>
  </si>
  <si>
    <t>Incremento de la depreciación, amortización, estimaciones y proviciones acumuladas</t>
  </si>
  <si>
    <t>Transferencias, Asignaciones y Donativos  de capital recibidos</t>
  </si>
  <si>
    <t>Recuperacion de inversiones financieras realizadas con fines de política</t>
  </si>
  <si>
    <t>FINANCIAMIENTO</t>
  </si>
  <si>
    <t>FUENTES FINANCIERAS</t>
  </si>
  <si>
    <t>Disminución de activos financieros</t>
  </si>
  <si>
    <t>Incremento de pasivos</t>
  </si>
  <si>
    <t>Incremento del Patrimonio</t>
  </si>
  <si>
    <t>Endeudamiento Interno</t>
  </si>
  <si>
    <t xml:space="preserve">“Bajo protesta de decir verdad, declaramos que los Estados Financieros </t>
  </si>
  <si>
    <t>y sus notas, son razonablemente correctos y son responsabilidad del emisor "</t>
  </si>
  <si>
    <t xml:space="preserve">LIC. JULIO IVAN LONG HERNANDEZ </t>
  </si>
  <si>
    <t>C.P. JESUS MANUEL GONZALEZ COLLAZO</t>
  </si>
  <si>
    <t>PRESIDENTE MUNICIPAL</t>
  </si>
  <si>
    <t>TESORERO MUNICIPAL</t>
  </si>
  <si>
    <t>LIC. RICARDO MUZQUIZ GUTIERREZ</t>
  </si>
  <si>
    <t>C.P. MAGDALENA ZAMBRANO DANIEL</t>
  </si>
  <si>
    <t>COMISIONADO DE HACIENDA</t>
  </si>
  <si>
    <t>CONTRALOR MUNICIPAL</t>
  </si>
  <si>
    <t>C. ESPERANZA CARABAZA RUIZ</t>
  </si>
  <si>
    <t>SINDICO DE MAYORÍA</t>
  </si>
  <si>
    <t xml:space="preserve">MUNICIPIO DE SAN JUAN DE SABINAS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</si>
</sst>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1" fillId="0" borderId="0" xfId="0" applyFont="1"/>
    <xf numFmtId="4" fontId="4" fillId="2" borderId="5" xfId="0" applyNumberFormat="1" applyFont="1" applyFill="1" applyBorder="1" applyAlignment="1">
      <alignment horizontal="right" vertical="center"/>
    </xf>
    <xf numFmtId="4" fontId="4" fillId="2" borderId="0" xfId="0" applyNumberFormat="1" applyFont="1" applyFill="1" applyBorder="1" applyAlignment="1">
      <alignment horizontal="right" vertical="center"/>
    </xf>
    <xf numFmtId="4" fontId="4" fillId="2" borderId="21" xfId="0" applyNumberFormat="1" applyFont="1" applyFill="1" applyBorder="1" applyAlignment="1">
      <alignment horizontal="right" vertical="center"/>
    </xf>
    <xf numFmtId="4" fontId="4" fillId="2" borderId="8" xfId="0" applyNumberFormat="1" applyFont="1" applyFill="1" applyBorder="1" applyAlignment="1">
      <alignment horizontal="right" vertical="center"/>
    </xf>
    <xf numFmtId="4" fontId="4" fillId="2" borderId="7" xfId="0" applyNumberFormat="1" applyFont="1" applyFill="1" applyBorder="1" applyAlignment="1">
      <alignment horizontal="right" vertical="center"/>
    </xf>
    <xf numFmtId="4" fontId="4" fillId="2" borderId="23" xfId="0" applyNumberFormat="1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horizontal="justify" vertical="center"/>
    </xf>
    <xf numFmtId="0" fontId="3" fillId="2" borderId="8" xfId="0" applyFont="1" applyFill="1" applyBorder="1" applyAlignment="1">
      <alignment horizontal="justify" vertical="center" wrapText="1"/>
    </xf>
    <xf numFmtId="4" fontId="3" fillId="2" borderId="2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4" fontId="3" fillId="2" borderId="3" xfId="0" applyNumberFormat="1" applyFont="1" applyFill="1" applyBorder="1" applyAlignment="1">
      <alignment horizontal="right" vertical="center"/>
    </xf>
    <xf numFmtId="4" fontId="3" fillId="2" borderId="14" xfId="0" applyNumberFormat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right" vertical="center" wrapText="1"/>
    </xf>
    <xf numFmtId="4" fontId="4" fillId="2" borderId="2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0" fontId="7" fillId="0" borderId="0" xfId="0" applyFont="1"/>
    <xf numFmtId="0" fontId="7" fillId="0" borderId="26" xfId="0" applyFont="1" applyBorder="1"/>
    <xf numFmtId="0" fontId="8" fillId="0" borderId="0" xfId="0" applyFont="1"/>
    <xf numFmtId="0" fontId="3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2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416721</xdr:colOff>
      <xdr:row>0</xdr:row>
      <xdr:rowOff>34020</xdr:rowOff>
    </xdr:from>
    <xdr:to>
      <xdr:col>1</xdr:col>
      <xdr:colOff>1250156</xdr:colOff>
      <xdr:row>3</xdr:row>
      <xdr:rowOff>158584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2" y="34020"/>
          <a:ext cx="833435" cy="490256"/>
        </a:xfrm>
        <a:prstGeom prst="rect">
          <a:avLst/>
        </a:prstGeom>
      </xdr:spPr>
    </xdr:pic>
    <xdr:clientData/>
  </xdr:twoCellAnchor>
  <xdr:twoCellAnchor editAs="oneCell">
    <xdr:from>
      <xdr:col>8</xdr:col>
      <xdr:colOff>400655</xdr:colOff>
      <xdr:row>1</xdr:row>
      <xdr:rowOff>28662</xdr:rowOff>
    </xdr:from>
    <xdr:to>
      <xdr:col>9</xdr:col>
      <xdr:colOff>323169</xdr:colOff>
      <xdr:row>3</xdr:row>
      <xdr:rowOff>127569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6526" y="88193"/>
          <a:ext cx="968563" cy="405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5"/>
  <sheetViews>
    <sheetView showGridLines="0" tabSelected="1" topLeftCell="B1" zoomScale="112" zoomScaleNormal="112" workbookViewId="0">
      <selection activeCell="G44" sqref="G44:I44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2" t="s">
        <v>18</v>
      </c>
    </row>
    <row r="2" spans="2:12" x14ac:dyDescent="0.2">
      <c r="B2" s="39" t="s">
        <v>57</v>
      </c>
      <c r="C2" s="40"/>
      <c r="D2" s="40"/>
      <c r="E2" s="40"/>
      <c r="F2" s="40"/>
      <c r="G2" s="40"/>
      <c r="H2" s="40"/>
      <c r="I2" s="40"/>
      <c r="J2" s="41"/>
    </row>
    <row r="3" spans="2:12" x14ac:dyDescent="0.2">
      <c r="B3" s="42" t="s">
        <v>0</v>
      </c>
      <c r="C3" s="43"/>
      <c r="D3" s="43"/>
      <c r="E3" s="43"/>
      <c r="F3" s="43"/>
      <c r="G3" s="43"/>
      <c r="H3" s="43"/>
      <c r="I3" s="43"/>
      <c r="J3" s="44"/>
    </row>
    <row r="4" spans="2:12" ht="12.75" thickBot="1" x14ac:dyDescent="0.25">
      <c r="B4" s="45" t="s">
        <v>17</v>
      </c>
      <c r="C4" s="46"/>
      <c r="D4" s="46"/>
      <c r="E4" s="46"/>
      <c r="F4" s="46"/>
      <c r="G4" s="46"/>
      <c r="H4" s="46"/>
      <c r="I4" s="46"/>
      <c r="J4" s="47"/>
    </row>
    <row r="5" spans="2:12" ht="12.75" thickBot="1" x14ac:dyDescent="0.25">
      <c r="B5" s="39" t="s">
        <v>1</v>
      </c>
      <c r="C5" s="40"/>
      <c r="D5" s="48"/>
      <c r="E5" s="53" t="s">
        <v>2</v>
      </c>
      <c r="F5" s="54"/>
      <c r="G5" s="54"/>
      <c r="H5" s="54"/>
      <c r="I5" s="55"/>
      <c r="J5" s="56" t="s">
        <v>3</v>
      </c>
    </row>
    <row r="6" spans="2:12" ht="24.75" thickBot="1" x14ac:dyDescent="0.25">
      <c r="B6" s="42"/>
      <c r="C6" s="43"/>
      <c r="D6" s="49"/>
      <c r="E6" s="28" t="s">
        <v>4</v>
      </c>
      <c r="F6" s="29" t="s">
        <v>5</v>
      </c>
      <c r="G6" s="28" t="s">
        <v>6</v>
      </c>
      <c r="H6" s="28" t="s">
        <v>7</v>
      </c>
      <c r="I6" s="28" t="s">
        <v>8</v>
      </c>
      <c r="J6" s="57"/>
    </row>
    <row r="7" spans="2:12" ht="12.75" thickBot="1" x14ac:dyDescent="0.25">
      <c r="B7" s="50"/>
      <c r="C7" s="51"/>
      <c r="D7" s="52"/>
      <c r="E7" s="28" t="s">
        <v>9</v>
      </c>
      <c r="F7" s="28" t="s">
        <v>10</v>
      </c>
      <c r="G7" s="28" t="s">
        <v>11</v>
      </c>
      <c r="H7" s="28" t="s">
        <v>12</v>
      </c>
      <c r="I7" s="28" t="s">
        <v>13</v>
      </c>
      <c r="J7" s="28" t="s">
        <v>14</v>
      </c>
    </row>
    <row r="8" spans="2:12" ht="24.75" customHeight="1" x14ac:dyDescent="0.2">
      <c r="B8" s="16" t="s">
        <v>19</v>
      </c>
      <c r="C8" s="17"/>
      <c r="D8" s="18"/>
      <c r="E8" s="3">
        <v>154436572.06999999</v>
      </c>
      <c r="F8" s="3">
        <v>0</v>
      </c>
      <c r="G8" s="4">
        <v>154436572.06999999</v>
      </c>
      <c r="H8" s="5">
        <v>108706332.54000001</v>
      </c>
      <c r="I8" s="3">
        <f>H8</f>
        <v>108706332.54000001</v>
      </c>
      <c r="J8" s="3">
        <f>I8-E8</f>
        <v>-45730239.529999986</v>
      </c>
    </row>
    <row r="9" spans="2:12" ht="24.75" customHeight="1" x14ac:dyDescent="0.2">
      <c r="B9" s="19" t="s">
        <v>20</v>
      </c>
      <c r="C9" s="20"/>
      <c r="D9" s="21"/>
      <c r="E9" s="3">
        <v>134436572.06999999</v>
      </c>
      <c r="F9" s="3">
        <v>0</v>
      </c>
      <c r="G9" s="4">
        <v>134436572.06999999</v>
      </c>
      <c r="H9" s="5">
        <v>108706332.54000001</v>
      </c>
      <c r="I9" s="3">
        <f t="shared" ref="I9:I33" si="0">H9</f>
        <v>108706332.54000001</v>
      </c>
      <c r="J9" s="3">
        <f t="shared" ref="J9:J33" si="1">I9-E9</f>
        <v>-25730239.529999986</v>
      </c>
    </row>
    <row r="10" spans="2:12" ht="24.75" customHeight="1" x14ac:dyDescent="0.2">
      <c r="B10" s="22" t="s">
        <v>21</v>
      </c>
      <c r="C10" s="23"/>
      <c r="D10" s="24"/>
      <c r="E10" s="3">
        <v>13728523.119999999</v>
      </c>
      <c r="F10" s="3">
        <v>0</v>
      </c>
      <c r="G10" s="4">
        <v>13728523.119999999</v>
      </c>
      <c r="H10" s="5">
        <f>10583899.65+1074907.93+74101.4</f>
        <v>11732908.98</v>
      </c>
      <c r="I10" s="3">
        <f t="shared" si="0"/>
        <v>11732908.98</v>
      </c>
      <c r="J10" s="3">
        <f t="shared" si="1"/>
        <v>-1995614.1399999987</v>
      </c>
    </row>
    <row r="11" spans="2:12" ht="24.75" customHeight="1" x14ac:dyDescent="0.2">
      <c r="B11" s="22" t="s">
        <v>22</v>
      </c>
      <c r="C11" s="23"/>
      <c r="D11" s="24"/>
      <c r="E11" s="3">
        <v>0</v>
      </c>
      <c r="F11" s="3">
        <v>0</v>
      </c>
      <c r="G11" s="4">
        <v>0</v>
      </c>
      <c r="H11" s="5">
        <v>0</v>
      </c>
      <c r="I11" s="3">
        <f t="shared" si="0"/>
        <v>0</v>
      </c>
      <c r="J11" s="3">
        <f t="shared" si="1"/>
        <v>0</v>
      </c>
    </row>
    <row r="12" spans="2:12" ht="24.75" customHeight="1" x14ac:dyDescent="0.2">
      <c r="B12" s="22" t="s">
        <v>23</v>
      </c>
      <c r="C12" s="23"/>
      <c r="D12" s="24"/>
      <c r="E12" s="3">
        <v>0</v>
      </c>
      <c r="F12" s="3">
        <v>0</v>
      </c>
      <c r="G12" s="4">
        <v>0</v>
      </c>
      <c r="H12" s="5">
        <v>0</v>
      </c>
      <c r="I12" s="3">
        <f t="shared" si="0"/>
        <v>0</v>
      </c>
      <c r="J12" s="3">
        <f t="shared" si="1"/>
        <v>0</v>
      </c>
    </row>
    <row r="13" spans="2:12" ht="24.75" customHeight="1" x14ac:dyDescent="0.2">
      <c r="B13" s="22" t="s">
        <v>24</v>
      </c>
      <c r="C13" s="23"/>
      <c r="D13" s="24"/>
      <c r="E13" s="3">
        <v>20226498.440000001</v>
      </c>
      <c r="F13" s="3">
        <v>0</v>
      </c>
      <c r="G13" s="4">
        <v>20226498.440000001</v>
      </c>
      <c r="H13" s="5">
        <f>9568070.41+19130.52+1406460.3+83146.01+4474563.84</f>
        <v>15551371.08</v>
      </c>
      <c r="I13" s="3">
        <f t="shared" si="0"/>
        <v>15551371.08</v>
      </c>
      <c r="J13" s="3">
        <f t="shared" si="1"/>
        <v>-4675127.3600000013</v>
      </c>
    </row>
    <row r="14" spans="2:12" ht="24.75" customHeight="1" x14ac:dyDescent="0.2">
      <c r="B14" s="22" t="s">
        <v>25</v>
      </c>
      <c r="C14" s="23"/>
      <c r="D14" s="24"/>
      <c r="E14" s="3">
        <v>0</v>
      </c>
      <c r="F14" s="3">
        <v>0</v>
      </c>
      <c r="G14" s="4">
        <v>0</v>
      </c>
      <c r="H14" s="5">
        <v>0</v>
      </c>
      <c r="I14" s="3">
        <f t="shared" si="0"/>
        <v>0</v>
      </c>
      <c r="J14" s="3">
        <f t="shared" si="1"/>
        <v>0</v>
      </c>
    </row>
    <row r="15" spans="2:12" s="33" customFormat="1" ht="24.75" customHeight="1" x14ac:dyDescent="0.2">
      <c r="B15" s="58" t="s">
        <v>26</v>
      </c>
      <c r="C15" s="59"/>
      <c r="D15" s="60"/>
      <c r="E15" s="30">
        <v>0</v>
      </c>
      <c r="F15" s="30">
        <v>0</v>
      </c>
      <c r="G15" s="31">
        <v>0</v>
      </c>
      <c r="H15" s="32">
        <v>0</v>
      </c>
      <c r="I15" s="30">
        <f t="shared" si="0"/>
        <v>0</v>
      </c>
      <c r="J15" s="30">
        <f t="shared" si="1"/>
        <v>0</v>
      </c>
    </row>
    <row r="16" spans="2:12" ht="24.75" customHeight="1" x14ac:dyDescent="0.2">
      <c r="B16" s="22" t="s">
        <v>27</v>
      </c>
      <c r="C16" s="23"/>
      <c r="D16" s="24"/>
      <c r="E16" s="3">
        <v>0</v>
      </c>
      <c r="F16" s="3">
        <v>0</v>
      </c>
      <c r="G16" s="4">
        <v>0</v>
      </c>
      <c r="H16" s="5">
        <v>0</v>
      </c>
      <c r="I16" s="3">
        <f t="shared" si="0"/>
        <v>0</v>
      </c>
      <c r="J16" s="3">
        <f t="shared" si="1"/>
        <v>0</v>
      </c>
    </row>
    <row r="17" spans="2:10" ht="24.75" customHeight="1" x14ac:dyDescent="0.2">
      <c r="B17" s="22" t="s">
        <v>28</v>
      </c>
      <c r="C17" s="23"/>
      <c r="D17" s="24"/>
      <c r="E17" s="3">
        <v>0</v>
      </c>
      <c r="F17" s="3">
        <v>0</v>
      </c>
      <c r="G17" s="4">
        <v>0</v>
      </c>
      <c r="H17" s="5">
        <v>0</v>
      </c>
      <c r="I17" s="3">
        <f t="shared" si="0"/>
        <v>0</v>
      </c>
      <c r="J17" s="3">
        <f t="shared" si="1"/>
        <v>0</v>
      </c>
    </row>
    <row r="18" spans="2:10" ht="24.75" customHeight="1" x14ac:dyDescent="0.2">
      <c r="B18" s="22" t="s">
        <v>29</v>
      </c>
      <c r="C18" s="23"/>
      <c r="D18" s="24"/>
      <c r="E18" s="3">
        <v>100481550.51000001</v>
      </c>
      <c r="F18" s="3">
        <v>0</v>
      </c>
      <c r="G18" s="4">
        <v>100481550.51000001</v>
      </c>
      <c r="H18" s="5">
        <f>56422901+24999151.48</f>
        <v>81422052.480000004</v>
      </c>
      <c r="I18" s="3">
        <f t="shared" si="0"/>
        <v>81422052.480000004</v>
      </c>
      <c r="J18" s="3">
        <f t="shared" si="1"/>
        <v>-19059498.030000001</v>
      </c>
    </row>
    <row r="19" spans="2:10" ht="24.75" customHeight="1" x14ac:dyDescent="0.2">
      <c r="B19" s="19" t="s">
        <v>30</v>
      </c>
      <c r="C19" s="20"/>
      <c r="D19" s="21"/>
      <c r="E19" s="3">
        <v>0</v>
      </c>
      <c r="F19" s="3">
        <v>0</v>
      </c>
      <c r="G19" s="4">
        <v>0</v>
      </c>
      <c r="H19" s="5">
        <v>0</v>
      </c>
      <c r="I19" s="3">
        <f t="shared" si="0"/>
        <v>0</v>
      </c>
      <c r="J19" s="3">
        <f t="shared" si="1"/>
        <v>0</v>
      </c>
    </row>
    <row r="20" spans="2:10" ht="24.75" customHeight="1" x14ac:dyDescent="0.2">
      <c r="B20" s="22" t="s">
        <v>31</v>
      </c>
      <c r="C20" s="23"/>
      <c r="D20" s="24"/>
      <c r="E20" s="3">
        <v>0</v>
      </c>
      <c r="F20" s="3">
        <v>0</v>
      </c>
      <c r="G20" s="4">
        <v>0</v>
      </c>
      <c r="H20" s="5">
        <v>0</v>
      </c>
      <c r="I20" s="3">
        <f t="shared" si="0"/>
        <v>0</v>
      </c>
      <c r="J20" s="3">
        <f t="shared" si="1"/>
        <v>0</v>
      </c>
    </row>
    <row r="21" spans="2:10" ht="24.75" customHeight="1" x14ac:dyDescent="0.2">
      <c r="B21" s="22" t="s">
        <v>32</v>
      </c>
      <c r="C21" s="23"/>
      <c r="D21" s="24"/>
      <c r="E21" s="3">
        <v>0</v>
      </c>
      <c r="F21" s="3">
        <v>0</v>
      </c>
      <c r="G21" s="4">
        <v>0</v>
      </c>
      <c r="H21" s="5">
        <v>0</v>
      </c>
      <c r="I21" s="3">
        <f t="shared" si="0"/>
        <v>0</v>
      </c>
      <c r="J21" s="3">
        <f t="shared" si="1"/>
        <v>0</v>
      </c>
    </row>
    <row r="22" spans="2:10" ht="24.75" customHeight="1" x14ac:dyDescent="0.2">
      <c r="B22" s="22" t="s">
        <v>33</v>
      </c>
      <c r="C22" s="23"/>
      <c r="D22" s="24"/>
      <c r="E22" s="3">
        <v>0</v>
      </c>
      <c r="F22" s="3">
        <v>0</v>
      </c>
      <c r="G22" s="4">
        <v>0</v>
      </c>
      <c r="H22" s="5">
        <v>0</v>
      </c>
      <c r="I22" s="3">
        <f t="shared" si="0"/>
        <v>0</v>
      </c>
      <c r="J22" s="3">
        <f t="shared" si="1"/>
        <v>0</v>
      </c>
    </row>
    <row r="23" spans="2:10" ht="24.75" customHeight="1" x14ac:dyDescent="0.2">
      <c r="B23" s="22" t="s">
        <v>34</v>
      </c>
      <c r="C23" s="23"/>
      <c r="D23" s="24"/>
      <c r="E23" s="3">
        <v>0</v>
      </c>
      <c r="F23" s="3">
        <v>0</v>
      </c>
      <c r="G23" s="4">
        <v>0</v>
      </c>
      <c r="H23" s="5">
        <v>0</v>
      </c>
      <c r="I23" s="3">
        <f t="shared" si="0"/>
        <v>0</v>
      </c>
      <c r="J23" s="3">
        <f t="shared" si="1"/>
        <v>0</v>
      </c>
    </row>
    <row r="24" spans="2:10" ht="24.75" customHeight="1" x14ac:dyDescent="0.2">
      <c r="B24" s="22" t="s">
        <v>35</v>
      </c>
      <c r="C24" s="23"/>
      <c r="D24" s="24"/>
      <c r="E24" s="3">
        <v>0</v>
      </c>
      <c r="F24" s="3">
        <v>0</v>
      </c>
      <c r="G24" s="4">
        <v>0</v>
      </c>
      <c r="H24" s="5">
        <v>0</v>
      </c>
      <c r="I24" s="3">
        <f t="shared" si="0"/>
        <v>0</v>
      </c>
      <c r="J24" s="3">
        <f t="shared" si="1"/>
        <v>0</v>
      </c>
    </row>
    <row r="25" spans="2:10" ht="24.75" customHeight="1" x14ac:dyDescent="0.2">
      <c r="B25" s="58" t="s">
        <v>36</v>
      </c>
      <c r="C25" s="59"/>
      <c r="D25" s="60"/>
      <c r="E25" s="3">
        <v>0</v>
      </c>
      <c r="F25" s="3">
        <v>0</v>
      </c>
      <c r="G25" s="4">
        <v>0</v>
      </c>
      <c r="H25" s="5">
        <v>0</v>
      </c>
      <c r="I25" s="3">
        <f t="shared" si="0"/>
        <v>0</v>
      </c>
      <c r="J25" s="3">
        <f t="shared" si="1"/>
        <v>0</v>
      </c>
    </row>
    <row r="26" spans="2:10" ht="24.75" customHeight="1" x14ac:dyDescent="0.2">
      <c r="B26" s="22" t="s">
        <v>37</v>
      </c>
      <c r="C26" s="23"/>
      <c r="D26" s="24"/>
      <c r="E26" s="3">
        <v>0</v>
      </c>
      <c r="F26" s="3">
        <v>0</v>
      </c>
      <c r="G26" s="4">
        <v>0</v>
      </c>
      <c r="H26" s="5">
        <v>0</v>
      </c>
      <c r="I26" s="3">
        <f t="shared" si="0"/>
        <v>0</v>
      </c>
      <c r="J26" s="3">
        <f t="shared" si="1"/>
        <v>0</v>
      </c>
    </row>
    <row r="27" spans="2:10" ht="24.75" customHeight="1" x14ac:dyDescent="0.2">
      <c r="B27" s="22" t="s">
        <v>38</v>
      </c>
      <c r="C27" s="23"/>
      <c r="D27" s="24"/>
      <c r="E27" s="3">
        <v>0</v>
      </c>
      <c r="F27" s="3">
        <v>0</v>
      </c>
      <c r="G27" s="4">
        <v>0</v>
      </c>
      <c r="H27" s="5">
        <v>0</v>
      </c>
      <c r="I27" s="3">
        <f t="shared" si="0"/>
        <v>0</v>
      </c>
      <c r="J27" s="3">
        <f t="shared" si="1"/>
        <v>0</v>
      </c>
    </row>
    <row r="28" spans="2:10" ht="24.75" customHeight="1" x14ac:dyDescent="0.2">
      <c r="B28" s="19" t="s">
        <v>39</v>
      </c>
      <c r="C28" s="20"/>
      <c r="D28" s="21"/>
      <c r="E28" s="3">
        <v>0</v>
      </c>
      <c r="F28" s="3">
        <v>0</v>
      </c>
      <c r="G28" s="4">
        <v>0</v>
      </c>
      <c r="H28" s="5">
        <v>0</v>
      </c>
      <c r="I28" s="3">
        <f t="shared" si="0"/>
        <v>0</v>
      </c>
      <c r="J28" s="3">
        <f t="shared" si="1"/>
        <v>0</v>
      </c>
    </row>
    <row r="29" spans="2:10" ht="24.75" customHeight="1" x14ac:dyDescent="0.2">
      <c r="B29" s="19" t="s">
        <v>40</v>
      </c>
      <c r="C29" s="20"/>
      <c r="D29" s="21"/>
      <c r="E29" s="3">
        <v>0</v>
      </c>
      <c r="F29" s="3">
        <v>0</v>
      </c>
      <c r="G29" s="4">
        <v>0</v>
      </c>
      <c r="H29" s="5">
        <v>0</v>
      </c>
      <c r="I29" s="3">
        <f t="shared" si="0"/>
        <v>0</v>
      </c>
      <c r="J29" s="3">
        <f t="shared" si="1"/>
        <v>0</v>
      </c>
    </row>
    <row r="30" spans="2:10" ht="24.75" customHeight="1" x14ac:dyDescent="0.2">
      <c r="B30" s="22" t="s">
        <v>41</v>
      </c>
      <c r="C30" s="23"/>
      <c r="D30" s="24"/>
      <c r="E30" s="3">
        <v>0</v>
      </c>
      <c r="F30" s="3">
        <v>0</v>
      </c>
      <c r="G30" s="4">
        <v>0</v>
      </c>
      <c r="H30" s="5">
        <v>0</v>
      </c>
      <c r="I30" s="3">
        <f t="shared" si="0"/>
        <v>0</v>
      </c>
      <c r="J30" s="3">
        <f t="shared" si="1"/>
        <v>0</v>
      </c>
    </row>
    <row r="31" spans="2:10" ht="24.75" customHeight="1" x14ac:dyDescent="0.2">
      <c r="B31" s="22" t="s">
        <v>42</v>
      </c>
      <c r="C31" s="23"/>
      <c r="D31" s="24"/>
      <c r="E31" s="3">
        <v>0</v>
      </c>
      <c r="F31" s="3">
        <v>0</v>
      </c>
      <c r="G31" s="4">
        <v>0</v>
      </c>
      <c r="H31" s="5">
        <v>0</v>
      </c>
      <c r="I31" s="3">
        <f t="shared" si="0"/>
        <v>0</v>
      </c>
      <c r="J31" s="3">
        <f t="shared" si="1"/>
        <v>0</v>
      </c>
    </row>
    <row r="32" spans="2:10" ht="24.75" customHeight="1" x14ac:dyDescent="0.2">
      <c r="B32" s="22" t="s">
        <v>43</v>
      </c>
      <c r="C32" s="23"/>
      <c r="D32" s="24"/>
      <c r="E32" s="3">
        <v>0</v>
      </c>
      <c r="F32" s="3">
        <v>0</v>
      </c>
      <c r="G32" s="4">
        <v>0</v>
      </c>
      <c r="H32" s="5">
        <v>0</v>
      </c>
      <c r="I32" s="3">
        <f t="shared" si="0"/>
        <v>0</v>
      </c>
      <c r="J32" s="3">
        <f t="shared" si="1"/>
        <v>0</v>
      </c>
    </row>
    <row r="33" spans="2:10" ht="24.75" customHeight="1" thickBot="1" x14ac:dyDescent="0.25">
      <c r="B33" s="25" t="s">
        <v>44</v>
      </c>
      <c r="C33" s="26"/>
      <c r="D33" s="27"/>
      <c r="E33" s="6">
        <v>20000000</v>
      </c>
      <c r="F33" s="6">
        <v>0</v>
      </c>
      <c r="G33" s="7">
        <v>20000000</v>
      </c>
      <c r="H33" s="8">
        <v>0</v>
      </c>
      <c r="I33" s="6">
        <f t="shared" si="0"/>
        <v>0</v>
      </c>
      <c r="J33" s="6">
        <f t="shared" si="1"/>
        <v>-20000000</v>
      </c>
    </row>
    <row r="34" spans="2:10" ht="12.75" thickBot="1" x14ac:dyDescent="0.25">
      <c r="B34" s="9"/>
      <c r="C34" s="10"/>
      <c r="D34" s="11" t="s">
        <v>15</v>
      </c>
      <c r="E34" s="12">
        <v>154436572.06999999</v>
      </c>
      <c r="F34" s="12">
        <v>0</v>
      </c>
      <c r="G34" s="12">
        <v>154436572.06999999</v>
      </c>
      <c r="H34" s="12">
        <f>SUM(H10:H33)</f>
        <v>108706332.54000001</v>
      </c>
      <c r="I34" s="12">
        <f>SUM(I10:I33)</f>
        <v>108706332.54000001</v>
      </c>
      <c r="J34" s="14">
        <f>+I34-E34</f>
        <v>-45730239.529999986</v>
      </c>
    </row>
    <row r="35" spans="2:10" ht="12.75" customHeight="1" thickBot="1" x14ac:dyDescent="0.25">
      <c r="B35" s="13"/>
      <c r="C35" s="13"/>
      <c r="D35" s="13"/>
      <c r="E35" s="13"/>
      <c r="F35" s="13"/>
      <c r="G35" s="13"/>
      <c r="H35" s="37" t="s">
        <v>16</v>
      </c>
      <c r="I35" s="38"/>
      <c r="J35" s="15"/>
    </row>
    <row r="37" spans="2:10" x14ac:dyDescent="0.2">
      <c r="B37" s="64" t="s">
        <v>45</v>
      </c>
      <c r="C37" s="64"/>
      <c r="D37" s="64"/>
      <c r="E37" s="64"/>
      <c r="F37" s="64"/>
      <c r="G37" s="64"/>
      <c r="H37" s="64"/>
      <c r="I37" s="64"/>
      <c r="J37" s="64"/>
    </row>
    <row r="38" spans="2:10" x14ac:dyDescent="0.2">
      <c r="B38" s="64" t="s">
        <v>46</v>
      </c>
      <c r="C38" s="64"/>
      <c r="D38" s="64"/>
      <c r="E38" s="64"/>
      <c r="F38" s="64"/>
      <c r="G38" s="64"/>
      <c r="H38" s="64"/>
      <c r="I38" s="64"/>
      <c r="J38" s="64"/>
    </row>
    <row r="42" spans="2:10" ht="14.25" x14ac:dyDescent="0.2">
      <c r="C42" s="62"/>
      <c r="D42" s="62"/>
      <c r="E42" s="34"/>
      <c r="F42" s="34"/>
      <c r="G42" s="35"/>
      <c r="H42" s="35"/>
      <c r="I42" s="35"/>
    </row>
    <row r="43" spans="2:10" ht="15" x14ac:dyDescent="0.25">
      <c r="C43" s="63" t="s">
        <v>47</v>
      </c>
      <c r="D43" s="63"/>
      <c r="E43" s="36"/>
      <c r="F43" s="36"/>
      <c r="G43" s="63" t="s">
        <v>48</v>
      </c>
      <c r="H43" s="63"/>
      <c r="I43" s="63"/>
    </row>
    <row r="44" spans="2:10" ht="14.25" x14ac:dyDescent="0.2">
      <c r="C44" s="61" t="s">
        <v>49</v>
      </c>
      <c r="D44" s="61"/>
      <c r="E44" s="34"/>
      <c r="F44" s="34"/>
      <c r="G44" s="61" t="s">
        <v>50</v>
      </c>
      <c r="H44" s="61"/>
      <c r="I44" s="61"/>
    </row>
    <row r="45" spans="2:10" ht="14.25" x14ac:dyDescent="0.2">
      <c r="C45" s="61"/>
      <c r="D45" s="61"/>
      <c r="E45" s="34"/>
      <c r="F45" s="34"/>
      <c r="G45" s="61"/>
      <c r="H45" s="61"/>
      <c r="I45" s="61"/>
    </row>
    <row r="46" spans="2:10" ht="14.25" x14ac:dyDescent="0.2">
      <c r="C46" s="61"/>
      <c r="D46" s="61"/>
      <c r="E46" s="34"/>
      <c r="F46" s="34"/>
      <c r="G46" s="61"/>
      <c r="H46" s="61"/>
      <c r="I46" s="61"/>
    </row>
    <row r="47" spans="2:10" ht="14.25" x14ac:dyDescent="0.2">
      <c r="C47" s="61"/>
      <c r="D47" s="61"/>
      <c r="E47" s="34"/>
      <c r="F47" s="34"/>
      <c r="G47" s="61"/>
      <c r="H47" s="61"/>
      <c r="I47" s="61"/>
    </row>
    <row r="48" spans="2:10" ht="14.25" x14ac:dyDescent="0.2">
      <c r="C48" s="62"/>
      <c r="D48" s="62"/>
      <c r="E48" s="34"/>
      <c r="F48" s="34"/>
      <c r="G48" s="62"/>
      <c r="H48" s="62"/>
      <c r="I48" s="62"/>
    </row>
    <row r="49" spans="3:9" ht="15" x14ac:dyDescent="0.25">
      <c r="C49" s="63" t="s">
        <v>51</v>
      </c>
      <c r="D49" s="63"/>
      <c r="E49" s="36"/>
      <c r="F49" s="36"/>
      <c r="G49" s="63" t="s">
        <v>52</v>
      </c>
      <c r="H49" s="63"/>
      <c r="I49" s="63"/>
    </row>
    <row r="50" spans="3:9" ht="14.25" x14ac:dyDescent="0.2">
      <c r="C50" s="61" t="s">
        <v>53</v>
      </c>
      <c r="D50" s="61"/>
      <c r="E50" s="34"/>
      <c r="F50" s="34"/>
      <c r="G50" s="61" t="s">
        <v>54</v>
      </c>
      <c r="H50" s="61"/>
      <c r="I50" s="61"/>
    </row>
    <row r="51" spans="3:9" ht="14.25" x14ac:dyDescent="0.2">
      <c r="C51" s="61"/>
      <c r="D51" s="61"/>
      <c r="E51" s="34"/>
      <c r="F51" s="34"/>
      <c r="G51" s="61"/>
      <c r="H51" s="61"/>
      <c r="I51" s="61"/>
    </row>
    <row r="52" spans="3:9" ht="14.25" x14ac:dyDescent="0.2">
      <c r="C52" s="61"/>
      <c r="D52" s="61"/>
      <c r="E52" s="34"/>
      <c r="F52" s="34"/>
      <c r="G52" s="34"/>
      <c r="H52" s="34"/>
      <c r="I52" s="34"/>
    </row>
    <row r="53" spans="3:9" ht="14.25" x14ac:dyDescent="0.2">
      <c r="C53" s="62"/>
      <c r="D53" s="62"/>
      <c r="E53" s="34"/>
      <c r="F53" s="34"/>
      <c r="G53" s="34"/>
      <c r="H53" s="34"/>
      <c r="I53" s="34"/>
    </row>
    <row r="54" spans="3:9" ht="15" x14ac:dyDescent="0.25">
      <c r="C54" s="63" t="s">
        <v>55</v>
      </c>
      <c r="D54" s="63"/>
      <c r="E54" s="34"/>
      <c r="F54" s="34"/>
      <c r="G54" s="34"/>
      <c r="H54" s="34"/>
      <c r="I54" s="34"/>
    </row>
    <row r="55" spans="3:9" ht="14.25" x14ac:dyDescent="0.2">
      <c r="C55" s="61" t="s">
        <v>56</v>
      </c>
      <c r="D55" s="61"/>
      <c r="E55" s="34"/>
      <c r="F55" s="34"/>
      <c r="G55" s="34"/>
      <c r="H55" s="34"/>
      <c r="I55" s="34"/>
    </row>
  </sheetData>
  <mergeCells count="34">
    <mergeCell ref="C55:D55"/>
    <mergeCell ref="G43:I43"/>
    <mergeCell ref="G44:I44"/>
    <mergeCell ref="G45:I45"/>
    <mergeCell ref="G46:I46"/>
    <mergeCell ref="G47:I47"/>
    <mergeCell ref="G48:I48"/>
    <mergeCell ref="G49:I49"/>
    <mergeCell ref="G50:I50"/>
    <mergeCell ref="G51:I51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B37:J37"/>
    <mergeCell ref="B38:J38"/>
    <mergeCell ref="C42:D42"/>
    <mergeCell ref="C43:D43"/>
    <mergeCell ref="C44:D44"/>
    <mergeCell ref="H35:I35"/>
    <mergeCell ref="B2:J2"/>
    <mergeCell ref="B3:J3"/>
    <mergeCell ref="B4:J4"/>
    <mergeCell ref="B5:D7"/>
    <mergeCell ref="E5:I5"/>
    <mergeCell ref="J5:J6"/>
    <mergeCell ref="B15:D15"/>
    <mergeCell ref="B25:D25"/>
  </mergeCells>
  <pageMargins left="0.70866141732283472" right="0" top="0.39370078740157483" bottom="0.19685039370078741" header="0.31496062992125984" footer="0.31496062992125984"/>
  <pageSetup scale="60" fitToWidth="0" fitToHeight="0" orientation="portrait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user</cp:lastModifiedBy>
  <cp:lastPrinted>2019-10-28T21:24:42Z</cp:lastPrinted>
  <dcterms:created xsi:type="dcterms:W3CDTF">2019-02-28T18:14:51Z</dcterms:created>
  <dcterms:modified xsi:type="dcterms:W3CDTF">2019-10-28T21:44:04Z</dcterms:modified>
</cp:coreProperties>
</file>