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04" i="1" l="1"/>
  <c r="E121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6" i="1"/>
  <c r="E110" i="1"/>
  <c r="E112" i="1"/>
  <c r="E114" i="1"/>
  <c r="E118" i="1"/>
  <c r="E124" i="1"/>
  <c r="E128" i="1"/>
  <c r="E130" i="1"/>
  <c r="E132" i="1"/>
  <c r="E135" i="1"/>
  <c r="E137" i="1"/>
  <c r="E139" i="1"/>
  <c r="E143" i="1"/>
  <c r="E145" i="1"/>
  <c r="E87" i="1" l="1"/>
  <c r="E40" i="1"/>
  <c r="E142" i="1"/>
  <c r="E109" i="1"/>
  <c r="E3" i="1"/>
  <c r="E127" i="1"/>
  <c r="E117" i="1"/>
  <c r="E97" i="1"/>
  <c r="E28" i="1"/>
  <c r="E51" i="1"/>
  <c r="E2" i="1" l="1"/>
</calcChain>
</file>

<file path=xl/sharedStrings.xml><?xml version="1.0" encoding="utf-8"?>
<sst xmlns="http://schemas.openxmlformats.org/spreadsheetml/2006/main" count="138" uniqueCount="113">
  <si>
    <t>Múzquiz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</si>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</sst>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126" activePane="bottomRight" state="frozen"/>
      <selection pane="topRight" activeCell="E1" sqref="E1"/>
      <selection pane="bottomLeft" activeCell="A3" sqref="A3"/>
      <selection pane="bottomRight" sqref="A1:E14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5546875" style="6" customWidth="1"/>
    <col min="5" max="5" width="16.44140625" style="6" bestFit="1" customWidth="1"/>
    <col min="6" max="16384" width="11.5546875" style="6"/>
  </cols>
  <sheetData>
    <row r="1" spans="1:5" s="16" customFormat="1" x14ac:dyDescent="0.3">
      <c r="A1" s="53" t="s">
        <v>92</v>
      </c>
      <c r="B1" s="53"/>
      <c r="C1" s="53"/>
      <c r="D1" s="53"/>
      <c r="E1" s="15" t="s">
        <v>0</v>
      </c>
    </row>
    <row r="2" spans="1:5" s="16" customFormat="1" ht="13.95" customHeight="1" x14ac:dyDescent="0.3">
      <c r="A2" s="52" t="s">
        <v>1</v>
      </c>
      <c r="B2" s="52"/>
      <c r="C2" s="52"/>
      <c r="D2" s="52"/>
      <c r="E2" s="17">
        <f>E3+E28+E40+E51+E87+E97+E109+E117+E127+E142</f>
        <v>198395332.99000001</v>
      </c>
    </row>
    <row r="3" spans="1:5" ht="13.95" customHeight="1" x14ac:dyDescent="0.3">
      <c r="A3" s="8">
        <v>1</v>
      </c>
      <c r="B3" s="49" t="s">
        <v>2</v>
      </c>
      <c r="C3" s="49"/>
      <c r="D3" s="49"/>
      <c r="E3" s="9">
        <f t="shared" ref="E3" si="0">E4+E8+E10+E12+E14+E16+E18+E24</f>
        <v>17389880.18</v>
      </c>
    </row>
    <row r="4" spans="1:5" x14ac:dyDescent="0.3">
      <c r="A4" s="1"/>
      <c r="B4" s="12">
        <v>2</v>
      </c>
      <c r="C4" s="47" t="s">
        <v>3</v>
      </c>
      <c r="D4" s="47"/>
      <c r="E4" s="13">
        <f t="shared" ref="E4" si="1">E5+E6+E7</f>
        <v>17088855.710000001</v>
      </c>
    </row>
    <row r="5" spans="1:5" x14ac:dyDescent="0.3">
      <c r="A5" s="1"/>
      <c r="B5" s="2"/>
      <c r="C5" s="2">
        <v>1</v>
      </c>
      <c r="D5" s="3" t="s">
        <v>4</v>
      </c>
      <c r="E5" s="10">
        <v>11291353.560000001</v>
      </c>
    </row>
    <row r="6" spans="1:5" x14ac:dyDescent="0.3">
      <c r="A6" s="1"/>
      <c r="B6" s="2"/>
      <c r="C6" s="2">
        <v>2</v>
      </c>
      <c r="D6" s="3" t="s">
        <v>5</v>
      </c>
      <c r="E6" s="10">
        <v>5797502.1500000004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7" t="s">
        <v>24</v>
      </c>
      <c r="D8" s="47"/>
      <c r="E8" s="13">
        <f t="shared" ref="E8" si="2">SUM(E9)</f>
        <v>0</v>
      </c>
    </row>
    <row r="9" spans="1:5" x14ac:dyDescent="0.3">
      <c r="A9" s="1"/>
      <c r="B9" s="2"/>
      <c r="C9" s="21">
        <v>1</v>
      </c>
      <c r="D9" s="22" t="s">
        <v>24</v>
      </c>
      <c r="E9" s="10">
        <v>0</v>
      </c>
    </row>
    <row r="10" spans="1:5" x14ac:dyDescent="0.3">
      <c r="A10" s="1"/>
      <c r="B10" s="12">
        <v>4</v>
      </c>
      <c r="C10" s="46" t="s">
        <v>25</v>
      </c>
      <c r="D10" s="46"/>
      <c r="E10" s="13">
        <f t="shared" ref="E10" si="3">SUM(E11)</f>
        <v>0</v>
      </c>
    </row>
    <row r="11" spans="1:5" x14ac:dyDescent="0.3">
      <c r="A11" s="1"/>
      <c r="B11" s="2"/>
      <c r="C11" s="21">
        <v>1</v>
      </c>
      <c r="D11" s="22" t="s">
        <v>25</v>
      </c>
      <c r="E11" s="10">
        <v>0</v>
      </c>
    </row>
    <row r="12" spans="1:5" x14ac:dyDescent="0.3">
      <c r="A12" s="1"/>
      <c r="B12" s="12">
        <v>5</v>
      </c>
      <c r="C12" s="46" t="s">
        <v>26</v>
      </c>
      <c r="D12" s="46"/>
      <c r="E12" s="13">
        <f t="shared" ref="E12" si="4">SUM(E13)</f>
        <v>0</v>
      </c>
    </row>
    <row r="13" spans="1:5" x14ac:dyDescent="0.3">
      <c r="A13" s="1"/>
      <c r="B13" s="2"/>
      <c r="C13" s="21">
        <v>1</v>
      </c>
      <c r="D13" s="22" t="s">
        <v>26</v>
      </c>
      <c r="E13" s="10">
        <v>0</v>
      </c>
    </row>
    <row r="14" spans="1:5" x14ac:dyDescent="0.3">
      <c r="A14" s="1"/>
      <c r="B14" s="12">
        <v>6</v>
      </c>
      <c r="C14" s="46" t="s">
        <v>27</v>
      </c>
      <c r="D14" s="46"/>
      <c r="E14" s="13">
        <f t="shared" ref="E14" si="5">SUM(E15)</f>
        <v>0</v>
      </c>
    </row>
    <row r="15" spans="1:5" x14ac:dyDescent="0.3">
      <c r="A15" s="1"/>
      <c r="B15" s="2"/>
      <c r="C15" s="21">
        <v>1</v>
      </c>
      <c r="D15" s="22" t="s">
        <v>27</v>
      </c>
      <c r="E15" s="10">
        <v>0</v>
      </c>
    </row>
    <row r="16" spans="1:5" x14ac:dyDescent="0.3">
      <c r="A16" s="1"/>
      <c r="B16" s="12">
        <v>7</v>
      </c>
      <c r="C16" s="47" t="s">
        <v>28</v>
      </c>
      <c r="D16" s="47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0" t="s">
        <v>30</v>
      </c>
      <c r="D18" s="50"/>
      <c r="E18" s="13">
        <f t="shared" ref="E18" si="7">SUM(E19:E23)</f>
        <v>301024.46999999997</v>
      </c>
    </row>
    <row r="19" spans="1:5" x14ac:dyDescent="0.3">
      <c r="A19" s="4"/>
      <c r="B19" s="5"/>
      <c r="C19" s="5">
        <v>1</v>
      </c>
      <c r="D19" s="6" t="s">
        <v>31</v>
      </c>
      <c r="E19" s="10">
        <v>280519.99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20504.48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1" t="s">
        <v>36</v>
      </c>
      <c r="D24" s="51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9" t="s">
        <v>37</v>
      </c>
      <c r="C28" s="49"/>
      <c r="D28" s="49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7" t="s">
        <v>38</v>
      </c>
      <c r="D29" s="47"/>
      <c r="E29" s="13">
        <f t="shared" ref="E29" si="10">SUM(E30)</f>
        <v>0</v>
      </c>
    </row>
    <row r="30" spans="1:5" x14ac:dyDescent="0.3">
      <c r="A30" s="1"/>
      <c r="B30" s="2"/>
      <c r="C30" s="23">
        <v>1</v>
      </c>
      <c r="D30" s="24" t="s">
        <v>38</v>
      </c>
      <c r="E30" s="10">
        <v>0</v>
      </c>
    </row>
    <row r="31" spans="1:5" x14ac:dyDescent="0.3">
      <c r="A31" s="1"/>
      <c r="B31" s="12">
        <v>2</v>
      </c>
      <c r="C31" s="46" t="s">
        <v>39</v>
      </c>
      <c r="D31" s="46"/>
      <c r="E31" s="13">
        <f t="shared" ref="E31" si="11">SUM(E32)</f>
        <v>0</v>
      </c>
    </row>
    <row r="32" spans="1:5" x14ac:dyDescent="0.3">
      <c r="A32" s="1"/>
      <c r="B32" s="2"/>
      <c r="C32" s="23">
        <v>1</v>
      </c>
      <c r="D32" s="24" t="s">
        <v>39</v>
      </c>
      <c r="E32" s="10">
        <v>0</v>
      </c>
    </row>
    <row r="33" spans="1:5" x14ac:dyDescent="0.3">
      <c r="A33" s="1"/>
      <c r="B33" s="12">
        <v>3</v>
      </c>
      <c r="C33" s="46" t="s">
        <v>40</v>
      </c>
      <c r="D33" s="46"/>
      <c r="E33" s="13">
        <f t="shared" ref="E33" si="12">SUM(E34)</f>
        <v>0</v>
      </c>
    </row>
    <row r="34" spans="1:5" x14ac:dyDescent="0.3">
      <c r="A34" s="1"/>
      <c r="B34" s="2"/>
      <c r="C34" s="23">
        <v>1</v>
      </c>
      <c r="D34" s="24" t="s">
        <v>40</v>
      </c>
      <c r="E34" s="10">
        <v>0</v>
      </c>
    </row>
    <row r="35" spans="1:5" x14ac:dyDescent="0.3">
      <c r="A35" s="1"/>
      <c r="B35" s="12">
        <v>4</v>
      </c>
      <c r="C35" s="46" t="s">
        <v>41</v>
      </c>
      <c r="D35" s="46"/>
      <c r="E35" s="13">
        <f t="shared" ref="E35" si="13">SUM(E36)</f>
        <v>0</v>
      </c>
    </row>
    <row r="36" spans="1:5" x14ac:dyDescent="0.3">
      <c r="A36" s="1"/>
      <c r="B36" s="2"/>
      <c r="C36" s="23">
        <v>1</v>
      </c>
      <c r="D36" s="24" t="s">
        <v>41</v>
      </c>
      <c r="E36" s="10">
        <v>0</v>
      </c>
    </row>
    <row r="37" spans="1:5" x14ac:dyDescent="0.3">
      <c r="A37" s="1"/>
      <c r="B37" s="12">
        <v>5</v>
      </c>
      <c r="C37" s="47" t="s">
        <v>28</v>
      </c>
      <c r="D37" s="47"/>
      <c r="E37" s="13">
        <f t="shared" ref="E37" si="14">SUM(E38)</f>
        <v>0</v>
      </c>
    </row>
    <row r="38" spans="1:5" x14ac:dyDescent="0.3">
      <c r="A38" s="1"/>
      <c r="B38" s="2"/>
      <c r="C38" s="23">
        <v>1</v>
      </c>
      <c r="D38" s="24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9" t="s">
        <v>42</v>
      </c>
      <c r="C40" s="49"/>
      <c r="D40" s="49"/>
      <c r="E40" s="9">
        <f t="shared" ref="E40" si="15">E41+E48</f>
        <v>0</v>
      </c>
    </row>
    <row r="41" spans="1:5" x14ac:dyDescent="0.3">
      <c r="A41" s="1"/>
      <c r="B41" s="12">
        <v>1</v>
      </c>
      <c r="C41" s="47" t="s">
        <v>43</v>
      </c>
      <c r="D41" s="47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48" t="s">
        <v>50</v>
      </c>
      <c r="D48" s="48"/>
      <c r="E48" s="13">
        <f t="shared" ref="E48" si="17">SUM(E49)</f>
        <v>0</v>
      </c>
    </row>
    <row r="49" spans="1:5" ht="36" x14ac:dyDescent="0.3">
      <c r="A49" s="1"/>
      <c r="B49" s="2"/>
      <c r="C49" s="26">
        <v>1</v>
      </c>
      <c r="D49" s="25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9" t="s">
        <v>6</v>
      </c>
      <c r="C51" s="49"/>
      <c r="D51" s="49"/>
      <c r="E51" s="9">
        <f t="shared" ref="E51" si="18">E52+E57+E59+E73+E82+E84</f>
        <v>9545630.7799999993</v>
      </c>
    </row>
    <row r="52" spans="1:5" ht="25.05" customHeight="1" x14ac:dyDescent="0.3">
      <c r="A52" s="1"/>
      <c r="B52" s="12">
        <v>1</v>
      </c>
      <c r="C52" s="48" t="s">
        <v>51</v>
      </c>
      <c r="D52" s="48"/>
      <c r="E52" s="13">
        <f t="shared" ref="E52" si="19">SUM(E53:E56)</f>
        <v>2352.48</v>
      </c>
    </row>
    <row r="53" spans="1:5" x14ac:dyDescent="0.3">
      <c r="A53" s="1"/>
      <c r="B53" s="2"/>
      <c r="C53" s="2">
        <v>1</v>
      </c>
      <c r="D53" s="3" t="s">
        <v>52</v>
      </c>
      <c r="E53" s="10">
        <v>2352.48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8" t="s">
        <v>55</v>
      </c>
      <c r="D57" s="48"/>
      <c r="E57" s="13">
        <f t="shared" ref="E57" si="20">SUM(E58)</f>
        <v>0</v>
      </c>
    </row>
    <row r="58" spans="1:5" x14ac:dyDescent="0.3">
      <c r="A58" s="1"/>
      <c r="B58" s="2"/>
      <c r="C58" s="27">
        <v>1</v>
      </c>
      <c r="D58" s="28" t="s">
        <v>55</v>
      </c>
      <c r="E58" s="10">
        <v>0</v>
      </c>
    </row>
    <row r="59" spans="1:5" x14ac:dyDescent="0.3">
      <c r="A59" s="1"/>
      <c r="B59" s="12">
        <v>3</v>
      </c>
      <c r="C59" s="47" t="s">
        <v>7</v>
      </c>
      <c r="D59" s="47"/>
      <c r="E59" s="13">
        <f t="shared" ref="E59" si="21">SUM(E60:E72)</f>
        <v>5697608.1099999994</v>
      </c>
    </row>
    <row r="60" spans="1:5" x14ac:dyDescent="0.3">
      <c r="A60" s="1"/>
      <c r="B60" s="2"/>
      <c r="C60" s="2">
        <v>1</v>
      </c>
      <c r="D60" s="3" t="s">
        <v>8</v>
      </c>
      <c r="E60" s="10">
        <v>5619551.3099999996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1715.42</v>
      </c>
    </row>
    <row r="65" spans="1:5" x14ac:dyDescent="0.3">
      <c r="A65" s="1"/>
      <c r="B65" s="2"/>
      <c r="C65" s="2">
        <v>6</v>
      </c>
      <c r="D65" s="3" t="s">
        <v>59</v>
      </c>
      <c r="E65" s="10">
        <v>0</v>
      </c>
    </row>
    <row r="66" spans="1:5" x14ac:dyDescent="0.3">
      <c r="A66" s="1"/>
      <c r="B66" s="2"/>
      <c r="C66" s="2">
        <v>7</v>
      </c>
      <c r="D66" s="3" t="s">
        <v>60</v>
      </c>
      <c r="E66" s="10">
        <v>0</v>
      </c>
    </row>
    <row r="67" spans="1:5" x14ac:dyDescent="0.3">
      <c r="A67" s="1"/>
      <c r="B67" s="2"/>
      <c r="C67" s="2">
        <v>8</v>
      </c>
      <c r="D67" s="3" t="s">
        <v>61</v>
      </c>
      <c r="E67" s="10">
        <v>15708.08</v>
      </c>
    </row>
    <row r="68" spans="1:5" x14ac:dyDescent="0.3">
      <c r="A68" s="1"/>
      <c r="B68" s="2"/>
      <c r="C68" s="2">
        <v>9</v>
      </c>
      <c r="D68" s="3" t="s">
        <v>62</v>
      </c>
      <c r="E68" s="10">
        <v>60633.3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7" t="s">
        <v>10</v>
      </c>
      <c r="D73" s="47"/>
      <c r="E73" s="13">
        <f t="shared" ref="E73" si="22">SUM(E74:E81)</f>
        <v>3845670.19</v>
      </c>
    </row>
    <row r="74" spans="1:5" x14ac:dyDescent="0.3">
      <c r="A74" s="1"/>
      <c r="B74" s="2"/>
      <c r="C74" s="2">
        <v>1</v>
      </c>
      <c r="D74" s="3" t="s">
        <v>11</v>
      </c>
      <c r="E74" s="10">
        <v>369762.11</v>
      </c>
    </row>
    <row r="75" spans="1:5" x14ac:dyDescent="0.3">
      <c r="A75" s="1"/>
      <c r="B75" s="2"/>
      <c r="C75" s="2">
        <v>2</v>
      </c>
      <c r="D75" s="3" t="s">
        <v>12</v>
      </c>
      <c r="E75" s="10">
        <v>36476.959999999999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2202992.69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4233.38</v>
      </c>
    </row>
    <row r="79" spans="1:5" x14ac:dyDescent="0.3">
      <c r="A79" s="1"/>
      <c r="B79" s="2"/>
      <c r="C79" s="2">
        <v>6</v>
      </c>
      <c r="D79" s="3" t="s">
        <v>15</v>
      </c>
      <c r="E79" s="10">
        <v>1179623.6100000001</v>
      </c>
    </row>
    <row r="80" spans="1:5" x14ac:dyDescent="0.3">
      <c r="A80" s="1"/>
      <c r="B80" s="2"/>
      <c r="C80" s="2">
        <v>7</v>
      </c>
      <c r="D80" s="3" t="s">
        <v>65</v>
      </c>
      <c r="E80" s="10">
        <v>52581.440000000002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48" t="s">
        <v>28</v>
      </c>
      <c r="D82" s="48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8" t="s">
        <v>67</v>
      </c>
      <c r="D84" s="48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9" t="s">
        <v>68</v>
      </c>
      <c r="C87" s="49"/>
      <c r="D87" s="49"/>
      <c r="E87" s="9">
        <f t="shared" ref="E87" si="25">E88+E92+E94</f>
        <v>17534.16</v>
      </c>
    </row>
    <row r="88" spans="1:5" x14ac:dyDescent="0.3">
      <c r="A88" s="1"/>
      <c r="B88" s="12">
        <v>1</v>
      </c>
      <c r="C88" s="47" t="s">
        <v>69</v>
      </c>
      <c r="D88" s="47"/>
      <c r="E88" s="13">
        <f t="shared" ref="E88" si="26">SUM(E89:E91)</f>
        <v>17534.16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17534.16</v>
      </c>
    </row>
    <row r="92" spans="1:5" x14ac:dyDescent="0.3">
      <c r="A92" s="1"/>
      <c r="B92" s="12">
        <v>2</v>
      </c>
      <c r="C92" s="47" t="s">
        <v>73</v>
      </c>
      <c r="D92" s="47"/>
      <c r="E92" s="13">
        <f t="shared" ref="E92" si="27">SUM(E93)</f>
        <v>0</v>
      </c>
    </row>
    <row r="93" spans="1:5" x14ac:dyDescent="0.3">
      <c r="A93" s="1"/>
      <c r="B93" s="2"/>
      <c r="C93" s="30">
        <v>1</v>
      </c>
      <c r="D93" s="31" t="s">
        <v>73</v>
      </c>
      <c r="E93" s="10">
        <v>0</v>
      </c>
    </row>
    <row r="94" spans="1:5" ht="12" customHeight="1" x14ac:dyDescent="0.3">
      <c r="A94" s="1"/>
      <c r="B94" s="12">
        <v>9</v>
      </c>
      <c r="C94" s="54" t="s">
        <v>74</v>
      </c>
      <c r="D94" s="54"/>
      <c r="E94" s="13">
        <f t="shared" ref="E94" si="28">SUM(E95)</f>
        <v>0</v>
      </c>
    </row>
    <row r="95" spans="1:5" ht="24" x14ac:dyDescent="0.3">
      <c r="A95" s="1"/>
      <c r="B95" s="2"/>
      <c r="C95" s="30">
        <v>1</v>
      </c>
      <c r="D95" s="29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9" t="s">
        <v>16</v>
      </c>
      <c r="C97" s="49"/>
      <c r="D97" s="49"/>
      <c r="E97" s="9">
        <f>E98+E104+E106</f>
        <v>623981.58000000007</v>
      </c>
    </row>
    <row r="98" spans="1:5" x14ac:dyDescent="0.3">
      <c r="A98" s="1"/>
      <c r="B98" s="12">
        <v>1</v>
      </c>
      <c r="C98" s="47" t="s">
        <v>17</v>
      </c>
      <c r="D98" s="47"/>
      <c r="E98" s="13">
        <f t="shared" ref="E98" si="29">SUM(E99:E101)</f>
        <v>623981.58000000007</v>
      </c>
    </row>
    <row r="99" spans="1:5" x14ac:dyDescent="0.3">
      <c r="A99" s="1"/>
      <c r="B99" s="2"/>
      <c r="C99" s="2">
        <v>1</v>
      </c>
      <c r="D99" s="3" t="s">
        <v>75</v>
      </c>
      <c r="E99" s="10">
        <v>102773.13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521208.45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40" customFormat="1" x14ac:dyDescent="0.3">
      <c r="A102" s="1"/>
      <c r="B102" s="3"/>
      <c r="C102" s="43">
        <v>4</v>
      </c>
      <c r="D102" s="44" t="s">
        <v>111</v>
      </c>
      <c r="E102" s="10">
        <v>0</v>
      </c>
    </row>
    <row r="103" spans="1:5" s="40" customFormat="1" x14ac:dyDescent="0.25">
      <c r="A103" s="1"/>
      <c r="B103" s="3"/>
      <c r="C103" s="43">
        <v>5</v>
      </c>
      <c r="D103" s="45" t="s">
        <v>112</v>
      </c>
      <c r="E103" s="10">
        <v>0</v>
      </c>
    </row>
    <row r="104" spans="1:5" x14ac:dyDescent="0.3">
      <c r="A104" s="1"/>
      <c r="B104" s="12">
        <v>2</v>
      </c>
      <c r="C104" s="47" t="s">
        <v>76</v>
      </c>
      <c r="D104" s="47"/>
      <c r="E104" s="13">
        <f t="shared" ref="E104" si="30">SUM(E105)</f>
        <v>0</v>
      </c>
    </row>
    <row r="105" spans="1:5" x14ac:dyDescent="0.3">
      <c r="A105" s="1"/>
      <c r="B105" s="2"/>
      <c r="C105" s="32">
        <v>1</v>
      </c>
      <c r="D105" s="33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5" t="s">
        <v>91</v>
      </c>
      <c r="D106" s="55"/>
      <c r="E106" s="13">
        <f t="shared" ref="E106" si="31">SUM(E107)</f>
        <v>0</v>
      </c>
    </row>
    <row r="107" spans="1:5" x14ac:dyDescent="0.3">
      <c r="A107" s="1"/>
      <c r="B107" s="2"/>
      <c r="C107" s="32">
        <v>1</v>
      </c>
      <c r="D107" s="33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9" t="s">
        <v>77</v>
      </c>
      <c r="C109" s="49"/>
      <c r="D109" s="49"/>
      <c r="E109" s="9">
        <f t="shared" ref="E109" si="32">E110+E112+E114</f>
        <v>0</v>
      </c>
    </row>
    <row r="110" spans="1:5" x14ac:dyDescent="0.3">
      <c r="A110" s="1"/>
      <c r="B110" s="12">
        <v>1</v>
      </c>
      <c r="C110" s="47" t="s">
        <v>78</v>
      </c>
      <c r="D110" s="47"/>
      <c r="E110" s="13">
        <f t="shared" ref="E110" si="33">SUM(E111)</f>
        <v>0</v>
      </c>
    </row>
    <row r="111" spans="1:5" x14ac:dyDescent="0.3">
      <c r="A111" s="1"/>
      <c r="B111" s="2"/>
      <c r="C111" s="34">
        <v>1</v>
      </c>
      <c r="D111" s="35" t="s">
        <v>78</v>
      </c>
      <c r="E111" s="10">
        <v>0</v>
      </c>
    </row>
    <row r="112" spans="1:5" x14ac:dyDescent="0.3">
      <c r="A112" s="1"/>
      <c r="B112" s="12">
        <v>2</v>
      </c>
      <c r="C112" s="46" t="s">
        <v>79</v>
      </c>
      <c r="D112" s="46"/>
      <c r="E112" s="13">
        <f t="shared" ref="E112" si="34">SUM(E113)</f>
        <v>0</v>
      </c>
    </row>
    <row r="113" spans="1:5" x14ac:dyDescent="0.3">
      <c r="A113" s="1"/>
      <c r="B113" s="2"/>
      <c r="C113" s="34">
        <v>1</v>
      </c>
      <c r="D113" s="35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5" t="s">
        <v>80</v>
      </c>
      <c r="D114" s="55"/>
      <c r="E114" s="13">
        <f t="shared" ref="E114" si="35">SUM(E115)</f>
        <v>0</v>
      </c>
    </row>
    <row r="115" spans="1:5" x14ac:dyDescent="0.3">
      <c r="A115" s="1"/>
      <c r="B115" s="2"/>
      <c r="C115" s="34">
        <v>1</v>
      </c>
      <c r="D115" s="35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9" t="s">
        <v>19</v>
      </c>
      <c r="C117" s="49"/>
      <c r="D117" s="49"/>
      <c r="E117" s="9">
        <f t="shared" ref="E117" si="36">E118+E121+E124</f>
        <v>113820809.22</v>
      </c>
    </row>
    <row r="118" spans="1:5" x14ac:dyDescent="0.3">
      <c r="A118" s="1"/>
      <c r="B118" s="12">
        <v>1</v>
      </c>
      <c r="C118" s="47" t="s">
        <v>20</v>
      </c>
      <c r="D118" s="47"/>
      <c r="E118" s="13">
        <f t="shared" ref="E118" si="37">SUM(E119:E120)</f>
        <v>68411860.040000007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3411860.04</v>
      </c>
    </row>
    <row r="120" spans="1:5" x14ac:dyDescent="0.3">
      <c r="A120" s="1"/>
      <c r="B120" s="2"/>
      <c r="C120" s="2">
        <v>2</v>
      </c>
      <c r="D120" s="3" t="s">
        <v>96</v>
      </c>
      <c r="E120" s="19">
        <v>65000000</v>
      </c>
    </row>
    <row r="121" spans="1:5" x14ac:dyDescent="0.3">
      <c r="A121" s="1"/>
      <c r="B121" s="12">
        <v>2</v>
      </c>
      <c r="C121" s="47" t="s">
        <v>21</v>
      </c>
      <c r="D121" s="47"/>
      <c r="E121" s="20">
        <f>E122+E123</f>
        <v>45408949.18</v>
      </c>
    </row>
    <row r="122" spans="1:5" x14ac:dyDescent="0.3">
      <c r="A122" s="1"/>
      <c r="B122" s="2"/>
      <c r="C122" s="2">
        <v>1</v>
      </c>
      <c r="D122" s="3" t="s">
        <v>94</v>
      </c>
      <c r="E122" s="19">
        <v>10592987.460000001</v>
      </c>
    </row>
    <row r="123" spans="1:5" x14ac:dyDescent="0.3">
      <c r="A123" s="1"/>
      <c r="B123" s="2"/>
      <c r="C123" s="2">
        <v>2</v>
      </c>
      <c r="D123" s="3" t="s">
        <v>93</v>
      </c>
      <c r="E123" s="19">
        <v>34815961.719999999</v>
      </c>
    </row>
    <row r="124" spans="1:5" x14ac:dyDescent="0.3">
      <c r="A124" s="1"/>
      <c r="B124" s="12">
        <v>3</v>
      </c>
      <c r="C124" s="47" t="s">
        <v>22</v>
      </c>
      <c r="D124" s="47"/>
      <c r="E124" s="13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9" t="s">
        <v>81</v>
      </c>
      <c r="C127" s="49"/>
      <c r="D127" s="49"/>
      <c r="E127" s="9">
        <f t="shared" ref="E127" si="38">E128+E130+E132+E135+E137+E139</f>
        <v>56997497.07</v>
      </c>
    </row>
    <row r="128" spans="1:5" x14ac:dyDescent="0.3">
      <c r="A128" s="1"/>
      <c r="B128" s="12">
        <v>1</v>
      </c>
      <c r="C128" s="47" t="s">
        <v>82</v>
      </c>
      <c r="D128" s="47"/>
      <c r="E128" s="13">
        <f t="shared" ref="E128" si="39">SUM(E129)</f>
        <v>0</v>
      </c>
    </row>
    <row r="129" spans="1:5" x14ac:dyDescent="0.3">
      <c r="A129" s="1"/>
      <c r="B129" s="2"/>
      <c r="C129" s="36">
        <v>1</v>
      </c>
      <c r="D129" s="37" t="s">
        <v>82</v>
      </c>
      <c r="E129" s="10">
        <v>0</v>
      </c>
    </row>
    <row r="130" spans="1:5" x14ac:dyDescent="0.3">
      <c r="A130" s="1"/>
      <c r="B130" s="12">
        <v>2</v>
      </c>
      <c r="C130" s="47" t="s">
        <v>83</v>
      </c>
      <c r="D130" s="47"/>
      <c r="E130" s="13">
        <f t="shared" ref="E130" si="40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7" t="s">
        <v>84</v>
      </c>
      <c r="D132" s="47"/>
      <c r="E132" s="13">
        <f t="shared" ref="E132" si="41">SUM(E133:E134)</f>
        <v>56997497.07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46997497.07</v>
      </c>
    </row>
    <row r="134" spans="1:5" x14ac:dyDescent="0.3">
      <c r="A134" s="1"/>
      <c r="B134" s="2"/>
      <c r="C134" s="5">
        <v>2</v>
      </c>
      <c r="D134" s="6" t="s">
        <v>95</v>
      </c>
      <c r="E134" s="18">
        <v>10000000</v>
      </c>
    </row>
    <row r="135" spans="1:5" x14ac:dyDescent="0.3">
      <c r="A135" s="1"/>
      <c r="B135" s="12">
        <v>4</v>
      </c>
      <c r="C135" s="47" t="s">
        <v>85</v>
      </c>
      <c r="D135" s="47"/>
      <c r="E135" s="13">
        <f t="shared" ref="E135" si="42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7" t="s">
        <v>86</v>
      </c>
      <c r="D137" s="47"/>
      <c r="E137" s="13">
        <f t="shared" ref="E137" si="43">SUM(E138)</f>
        <v>0</v>
      </c>
    </row>
    <row r="138" spans="1:5" x14ac:dyDescent="0.3">
      <c r="A138" s="1"/>
      <c r="B138" s="2"/>
      <c r="C138" s="38">
        <v>1</v>
      </c>
      <c r="D138" s="39" t="s">
        <v>86</v>
      </c>
      <c r="E138" s="10">
        <v>0</v>
      </c>
    </row>
    <row r="139" spans="1:5" x14ac:dyDescent="0.3">
      <c r="A139" s="1"/>
      <c r="B139" s="12">
        <v>6</v>
      </c>
      <c r="C139" s="46" t="s">
        <v>87</v>
      </c>
      <c r="D139" s="46"/>
      <c r="E139" s="13">
        <f t="shared" ref="E139" si="44">SUM(E140)</f>
        <v>0</v>
      </c>
    </row>
    <row r="140" spans="1:5" x14ac:dyDescent="0.3">
      <c r="A140" s="1"/>
      <c r="B140" s="2"/>
      <c r="C140" s="38">
        <v>1</v>
      </c>
      <c r="D140" s="39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9" t="s">
        <v>88</v>
      </c>
      <c r="C142" s="49"/>
      <c r="D142" s="49"/>
      <c r="E142" s="9">
        <f t="shared" ref="E142" si="45">E143+E145</f>
        <v>0</v>
      </c>
    </row>
    <row r="143" spans="1:5" x14ac:dyDescent="0.3">
      <c r="A143" s="1"/>
      <c r="B143" s="12">
        <v>1</v>
      </c>
      <c r="C143" s="47" t="s">
        <v>89</v>
      </c>
      <c r="D143" s="47"/>
      <c r="E143" s="13">
        <f t="shared" ref="E143" si="46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7" t="s">
        <v>90</v>
      </c>
      <c r="D145" s="47"/>
      <c r="E145" s="13">
        <f t="shared" ref="E145" si="47">SUM(E146)</f>
        <v>0</v>
      </c>
    </row>
    <row r="146" spans="1:5" x14ac:dyDescent="0.3">
      <c r="A146" s="1"/>
      <c r="B146" s="2"/>
      <c r="C146" s="41">
        <v>1</v>
      </c>
      <c r="D146" s="42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7:D37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2014-12-04T22:17:35Z</cp:lastPrinted>
  <dcterms:created xsi:type="dcterms:W3CDTF">2014-11-17T18:04:13Z</dcterms:created>
  <dcterms:modified xsi:type="dcterms:W3CDTF">2015-07-14T19:08:36Z</dcterms:modified>
</cp:coreProperties>
</file>