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42" i="1" l="1"/>
  <c r="E87" i="1"/>
  <c r="E3" i="1"/>
  <c r="E117" i="1"/>
  <c r="E109" i="1"/>
  <c r="E40" i="1"/>
  <c r="E28" i="1"/>
  <c r="E51" i="1"/>
  <c r="E127" i="1"/>
  <c r="E97" i="1"/>
  <c r="E2" i="1" l="1"/>
</calcChain>
</file>

<file path=xl/sharedStrings.xml><?xml version="1.0" encoding="utf-8"?>
<sst xmlns="http://schemas.openxmlformats.org/spreadsheetml/2006/main" count="138" uniqueCount="113">
  <si>
    <t>Francisco I. Madero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</si>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</sst>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9" sqref="E9"/>
    </sheetView>
  </sheetViews>
  <sheetFormatPr baseColWidth="10" defaultRowHeight="12" x14ac:dyDescent="0.3"/>
  <cols>
    <col min="1" max="1" width="2.77734375" style="6" bestFit="1" customWidth="1"/>
    <col min="2" max="2" width="3" style="6" customWidth="1"/>
    <col min="3" max="3" width="3.109375" style="6" bestFit="1" customWidth="1"/>
    <col min="4" max="4" width="55.5546875" style="6" customWidth="1"/>
    <col min="5" max="5" width="19.6640625" style="6" bestFit="1" customWidth="1"/>
    <col min="6" max="16384" width="11.5546875" style="6"/>
  </cols>
  <sheetData>
    <row r="1" spans="1:5" s="16" customFormat="1" x14ac:dyDescent="0.3">
      <c r="A1" s="47" t="s">
        <v>92</v>
      </c>
      <c r="B1" s="47"/>
      <c r="C1" s="47"/>
      <c r="D1" s="47"/>
      <c r="E1" s="15" t="s">
        <v>0</v>
      </c>
    </row>
    <row r="2" spans="1:5" s="16" customFormat="1" ht="13.95" customHeight="1" x14ac:dyDescent="0.3">
      <c r="A2" s="46" t="s">
        <v>1</v>
      </c>
      <c r="B2" s="46"/>
      <c r="C2" s="46"/>
      <c r="D2" s="46"/>
      <c r="E2" s="17">
        <f>E3+E28+E40+E51+E87+E97+E109+E117+E127+E142</f>
        <v>123651855.72</v>
      </c>
    </row>
    <row r="3" spans="1:5" ht="13.95" customHeight="1" x14ac:dyDescent="0.3">
      <c r="A3" s="8">
        <v>1</v>
      </c>
      <c r="B3" s="48" t="s">
        <v>2</v>
      </c>
      <c r="C3" s="48"/>
      <c r="D3" s="48"/>
      <c r="E3" s="9">
        <f t="shared" ref="E3" si="0">E4+E8+E10+E12+E14+E16+E18+E24</f>
        <v>5542777</v>
      </c>
    </row>
    <row r="4" spans="1:5" x14ac:dyDescent="0.3">
      <c r="A4" s="1"/>
      <c r="B4" s="12">
        <v>2</v>
      </c>
      <c r="C4" s="49" t="s">
        <v>3</v>
      </c>
      <c r="D4" s="49"/>
      <c r="E4" s="13">
        <f t="shared" ref="E4" si="1">E5+E6+E7</f>
        <v>4554543</v>
      </c>
    </row>
    <row r="5" spans="1:5" x14ac:dyDescent="0.3">
      <c r="A5" s="1"/>
      <c r="B5" s="2"/>
      <c r="C5" s="2">
        <v>1</v>
      </c>
      <c r="D5" s="3" t="s">
        <v>4</v>
      </c>
      <c r="E5" s="10">
        <v>2080000</v>
      </c>
    </row>
    <row r="6" spans="1:5" x14ac:dyDescent="0.3">
      <c r="A6" s="1"/>
      <c r="B6" s="2"/>
      <c r="C6" s="2">
        <v>2</v>
      </c>
      <c r="D6" s="3" t="s">
        <v>5</v>
      </c>
      <c r="E6" s="10">
        <v>2474543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9" t="s">
        <v>24</v>
      </c>
      <c r="D8" s="49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52" t="s">
        <v>25</v>
      </c>
      <c r="D10" s="52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52" t="s">
        <v>26</v>
      </c>
      <c r="D12" s="52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52" t="s">
        <v>27</v>
      </c>
      <c r="D14" s="52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9" t="s">
        <v>28</v>
      </c>
      <c r="D16" s="49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4" t="s">
        <v>30</v>
      </c>
      <c r="D18" s="54"/>
      <c r="E18" s="13">
        <f t="shared" ref="E18" si="7">SUM(E19:E23)</f>
        <v>988234</v>
      </c>
    </row>
    <row r="19" spans="1:5" x14ac:dyDescent="0.3">
      <c r="A19" s="4"/>
      <c r="B19" s="5"/>
      <c r="C19" s="5">
        <v>1</v>
      </c>
      <c r="D19" s="6" t="s">
        <v>31</v>
      </c>
      <c r="E19" s="10">
        <v>938355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45293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4586</v>
      </c>
    </row>
    <row r="24" spans="1:5" x14ac:dyDescent="0.3">
      <c r="A24" s="4"/>
      <c r="B24" s="14">
        <v>9</v>
      </c>
      <c r="C24" s="55" t="s">
        <v>36</v>
      </c>
      <c r="D24" s="55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8" t="s">
        <v>37</v>
      </c>
      <c r="C28" s="48"/>
      <c r="D28" s="48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9" t="s">
        <v>38</v>
      </c>
      <c r="D29" s="49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52" t="s">
        <v>39</v>
      </c>
      <c r="D31" s="52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52" t="s">
        <v>40</v>
      </c>
      <c r="D33" s="52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52" t="s">
        <v>41</v>
      </c>
      <c r="D35" s="52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53" t="s">
        <v>28</v>
      </c>
      <c r="D37" s="53"/>
      <c r="E37" s="13">
        <f t="shared" ref="E37" si="14">SUM(E38)</f>
        <v>0</v>
      </c>
    </row>
    <row r="38" spans="1:5" x14ac:dyDescent="0.3">
      <c r="A38" s="1"/>
      <c r="B38" s="2"/>
      <c r="C38" s="45">
        <v>1</v>
      </c>
      <c r="D38" s="44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8" t="s">
        <v>42</v>
      </c>
      <c r="C40" s="48"/>
      <c r="D40" s="48"/>
      <c r="E40" s="9">
        <f t="shared" ref="E40" si="15">E41+E48</f>
        <v>790000</v>
      </c>
    </row>
    <row r="41" spans="1:5" x14ac:dyDescent="0.3">
      <c r="A41" s="1"/>
      <c r="B41" s="12">
        <v>1</v>
      </c>
      <c r="C41" s="49" t="s">
        <v>43</v>
      </c>
      <c r="D41" s="49"/>
      <c r="E41" s="13">
        <f t="shared" ref="E41" si="16">SUM(E42:E47)</f>
        <v>790000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720000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70000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3" t="s">
        <v>50</v>
      </c>
      <c r="D48" s="53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8" t="s">
        <v>6</v>
      </c>
      <c r="C51" s="48"/>
      <c r="D51" s="48"/>
      <c r="E51" s="9">
        <f t="shared" ref="E51" si="18">E52+E57+E59+E73+E82+E84</f>
        <v>13044856</v>
      </c>
    </row>
    <row r="52" spans="1:5" ht="25.05" customHeight="1" x14ac:dyDescent="0.3">
      <c r="A52" s="1"/>
      <c r="B52" s="12">
        <v>1</v>
      </c>
      <c r="C52" s="53" t="s">
        <v>51</v>
      </c>
      <c r="D52" s="53"/>
      <c r="E52" s="13">
        <f>SUM(E53:E56)</f>
        <v>2200000</v>
      </c>
    </row>
    <row r="53" spans="1:5" x14ac:dyDescent="0.3">
      <c r="A53" s="1"/>
      <c r="B53" s="2"/>
      <c r="C53" s="2">
        <v>1</v>
      </c>
      <c r="D53" s="3" t="s">
        <v>52</v>
      </c>
      <c r="E53" s="10">
        <v>100000</v>
      </c>
    </row>
    <row r="54" spans="1:5" x14ac:dyDescent="0.3">
      <c r="A54" s="1"/>
      <c r="B54" s="2"/>
      <c r="C54" s="2">
        <v>2</v>
      </c>
      <c r="D54" s="3" t="s">
        <v>53</v>
      </c>
      <c r="E54" s="10">
        <v>1000000</v>
      </c>
    </row>
    <row r="55" spans="1:5" x14ac:dyDescent="0.3">
      <c r="A55" s="1"/>
      <c r="B55" s="2"/>
      <c r="C55" s="2">
        <v>3</v>
      </c>
      <c r="D55" s="3" t="s">
        <v>54</v>
      </c>
      <c r="E55" s="10">
        <v>500000</v>
      </c>
    </row>
    <row r="56" spans="1:5" x14ac:dyDescent="0.3">
      <c r="A56" s="1"/>
      <c r="B56" s="2"/>
      <c r="C56" s="5">
        <v>4</v>
      </c>
      <c r="D56" s="6" t="s">
        <v>106</v>
      </c>
      <c r="E56" s="10">
        <v>600000</v>
      </c>
    </row>
    <row r="57" spans="1:5" x14ac:dyDescent="0.3">
      <c r="A57" s="1"/>
      <c r="B57" s="12">
        <v>2</v>
      </c>
      <c r="C57" s="53" t="s">
        <v>55</v>
      </c>
      <c r="D57" s="53"/>
      <c r="E57" s="13">
        <f t="shared" ref="E57" si="19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9" t="s">
        <v>7</v>
      </c>
      <c r="D59" s="49"/>
      <c r="E59" s="13">
        <f>SUM(E60:E72)</f>
        <v>7645856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1000000</v>
      </c>
    </row>
    <row r="62" spans="1:5" x14ac:dyDescent="0.3">
      <c r="A62" s="1"/>
      <c r="B62" s="2"/>
      <c r="C62" s="2">
        <v>3</v>
      </c>
      <c r="D62" s="3" t="s">
        <v>56</v>
      </c>
      <c r="E62" s="10">
        <v>5000000</v>
      </c>
    </row>
    <row r="63" spans="1:5" x14ac:dyDescent="0.3">
      <c r="A63" s="1"/>
      <c r="B63" s="2"/>
      <c r="C63" s="2">
        <v>4</v>
      </c>
      <c r="D63" s="3" t="s">
        <v>57</v>
      </c>
      <c r="E63" s="10">
        <v>145856</v>
      </c>
    </row>
    <row r="64" spans="1:5" x14ac:dyDescent="0.3">
      <c r="A64" s="1"/>
      <c r="B64" s="2"/>
      <c r="C64" s="2">
        <v>5</v>
      </c>
      <c r="D64" s="3" t="s">
        <v>58</v>
      </c>
      <c r="E64" s="10">
        <v>628000</v>
      </c>
    </row>
    <row r="65" spans="1:5" x14ac:dyDescent="0.3">
      <c r="A65" s="1"/>
      <c r="B65" s="2"/>
      <c r="C65" s="2">
        <v>6</v>
      </c>
      <c r="D65" s="3" t="s">
        <v>59</v>
      </c>
      <c r="E65" s="10">
        <v>18000</v>
      </c>
    </row>
    <row r="66" spans="1:5" x14ac:dyDescent="0.3">
      <c r="A66" s="1"/>
      <c r="B66" s="2"/>
      <c r="C66" s="2">
        <v>7</v>
      </c>
      <c r="D66" s="3" t="s">
        <v>60</v>
      </c>
      <c r="E66" s="10">
        <v>12000</v>
      </c>
    </row>
    <row r="67" spans="1:5" x14ac:dyDescent="0.3">
      <c r="A67" s="1"/>
      <c r="B67" s="2"/>
      <c r="C67" s="2">
        <v>8</v>
      </c>
      <c r="D67" s="3" t="s">
        <v>61</v>
      </c>
      <c r="E67" s="10">
        <v>120000</v>
      </c>
    </row>
    <row r="68" spans="1:5" x14ac:dyDescent="0.3">
      <c r="A68" s="1"/>
      <c r="B68" s="2"/>
      <c r="C68" s="2">
        <v>9</v>
      </c>
      <c r="D68" s="3" t="s">
        <v>62</v>
      </c>
      <c r="E68" s="10">
        <v>522000</v>
      </c>
    </row>
    <row r="69" spans="1:5" x14ac:dyDescent="0.3">
      <c r="A69" s="1"/>
      <c r="B69" s="2"/>
      <c r="C69" s="2">
        <v>10</v>
      </c>
      <c r="D69" s="3" t="s">
        <v>63</v>
      </c>
      <c r="E69" s="10">
        <v>200000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9" t="s">
        <v>10</v>
      </c>
      <c r="D73" s="49"/>
      <c r="E73" s="13">
        <f t="shared" ref="E73" si="20">SUM(E74:E81)</f>
        <v>3199000</v>
      </c>
    </row>
    <row r="74" spans="1:5" x14ac:dyDescent="0.3">
      <c r="A74" s="1"/>
      <c r="B74" s="2"/>
      <c r="C74" s="2">
        <v>1</v>
      </c>
      <c r="D74" s="3" t="s">
        <v>11</v>
      </c>
      <c r="E74" s="10">
        <v>300000</v>
      </c>
    </row>
    <row r="75" spans="1:5" x14ac:dyDescent="0.3">
      <c r="A75" s="1"/>
      <c r="B75" s="2"/>
      <c r="C75" s="2">
        <v>2</v>
      </c>
      <c r="D75" s="3" t="s">
        <v>12</v>
      </c>
      <c r="E75" s="10">
        <v>30000</v>
      </c>
    </row>
    <row r="76" spans="1:5" x14ac:dyDescent="0.3">
      <c r="A76" s="1"/>
      <c r="B76" s="2"/>
      <c r="C76" s="2">
        <v>3</v>
      </c>
      <c r="D76" s="3" t="s">
        <v>13</v>
      </c>
      <c r="E76" s="10">
        <v>200000</v>
      </c>
    </row>
    <row r="77" spans="1:5" x14ac:dyDescent="0.3">
      <c r="A77" s="1"/>
      <c r="B77" s="2"/>
      <c r="C77" s="2">
        <v>4</v>
      </c>
      <c r="D77" s="3" t="s">
        <v>14</v>
      </c>
      <c r="E77" s="10">
        <v>2200000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42000</v>
      </c>
    </row>
    <row r="79" spans="1:5" x14ac:dyDescent="0.3">
      <c r="A79" s="1"/>
      <c r="B79" s="2"/>
      <c r="C79" s="2">
        <v>6</v>
      </c>
      <c r="D79" s="3" t="s">
        <v>15</v>
      </c>
      <c r="E79" s="10">
        <v>247000</v>
      </c>
    </row>
    <row r="80" spans="1:5" x14ac:dyDescent="0.3">
      <c r="A80" s="1"/>
      <c r="B80" s="2"/>
      <c r="C80" s="2">
        <v>7</v>
      </c>
      <c r="D80" s="3" t="s">
        <v>65</v>
      </c>
      <c r="E80" s="10">
        <v>180000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3" t="s">
        <v>28</v>
      </c>
      <c r="D82" s="53"/>
      <c r="E82" s="13">
        <f t="shared" ref="E82" si="21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3" t="s">
        <v>67</v>
      </c>
      <c r="D84" s="53"/>
      <c r="E84" s="13">
        <f t="shared" ref="E84" si="22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8" t="s">
        <v>68</v>
      </c>
      <c r="C87" s="48"/>
      <c r="D87" s="48"/>
      <c r="E87" s="9">
        <f t="shared" ref="E87" si="23">E88+E92+E94</f>
        <v>860000</v>
      </c>
    </row>
    <row r="88" spans="1:5" x14ac:dyDescent="0.3">
      <c r="A88" s="1"/>
      <c r="B88" s="12">
        <v>1</v>
      </c>
      <c r="C88" s="49" t="s">
        <v>69</v>
      </c>
      <c r="D88" s="49"/>
      <c r="E88" s="13">
        <f t="shared" ref="E88" si="24">SUM(E89:E91)</f>
        <v>860000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60000</v>
      </c>
    </row>
    <row r="91" spans="1:5" x14ac:dyDescent="0.3">
      <c r="A91" s="1"/>
      <c r="B91" s="3"/>
      <c r="C91" s="2">
        <v>3</v>
      </c>
      <c r="D91" s="7" t="s">
        <v>72</v>
      </c>
      <c r="E91" s="10">
        <v>800000</v>
      </c>
    </row>
    <row r="92" spans="1:5" x14ac:dyDescent="0.3">
      <c r="A92" s="1"/>
      <c r="B92" s="12">
        <v>2</v>
      </c>
      <c r="C92" s="49" t="s">
        <v>73</v>
      </c>
      <c r="D92" s="49"/>
      <c r="E92" s="13">
        <f t="shared" ref="E92" si="25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0" t="s">
        <v>74</v>
      </c>
      <c r="D94" s="50"/>
      <c r="E94" s="13">
        <f t="shared" ref="E94" si="26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8" t="s">
        <v>16</v>
      </c>
      <c r="C97" s="48"/>
      <c r="D97" s="48"/>
      <c r="E97" s="9">
        <f>E98+E104+E106</f>
        <v>2350000</v>
      </c>
    </row>
    <row r="98" spans="1:5" x14ac:dyDescent="0.3">
      <c r="A98" s="1"/>
      <c r="B98" s="12">
        <v>1</v>
      </c>
      <c r="C98" s="49" t="s">
        <v>17</v>
      </c>
      <c r="D98" s="49"/>
      <c r="E98" s="13">
        <f>SUM(E99:E101)</f>
        <v>2350000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2350000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111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9" t="s">
        <v>76</v>
      </c>
      <c r="D104" s="49"/>
      <c r="E104" s="13">
        <f t="shared" ref="E104" si="27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1" t="s">
        <v>91</v>
      </c>
      <c r="D106" s="51"/>
      <c r="E106" s="13">
        <f t="shared" ref="E106" si="28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8" t="s">
        <v>77</v>
      </c>
      <c r="C109" s="48"/>
      <c r="D109" s="48"/>
      <c r="E109" s="9">
        <f t="shared" ref="E109" si="29">E110+E112+E114</f>
        <v>0</v>
      </c>
    </row>
    <row r="110" spans="1:5" x14ac:dyDescent="0.3">
      <c r="A110" s="1"/>
      <c r="B110" s="12">
        <v>1</v>
      </c>
      <c r="C110" s="49" t="s">
        <v>78</v>
      </c>
      <c r="D110" s="49"/>
      <c r="E110" s="13">
        <f t="shared" ref="E110" si="30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52" t="s">
        <v>79</v>
      </c>
      <c r="D112" s="52"/>
      <c r="E112" s="13">
        <f t="shared" ref="E112" si="31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1" t="s">
        <v>80</v>
      </c>
      <c r="D114" s="51"/>
      <c r="E114" s="13">
        <f t="shared" ref="E114" si="32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8" t="s">
        <v>19</v>
      </c>
      <c r="C117" s="48"/>
      <c r="D117" s="48"/>
      <c r="E117" s="9">
        <f t="shared" ref="E117" si="33">E118+E121+E124</f>
        <v>101064222.72</v>
      </c>
    </row>
    <row r="118" spans="1:5" x14ac:dyDescent="0.3">
      <c r="A118" s="1"/>
      <c r="B118" s="12">
        <v>1</v>
      </c>
      <c r="C118" s="49" t="s">
        <v>20</v>
      </c>
      <c r="D118" s="49"/>
      <c r="E118" s="13">
        <f t="shared" ref="E118" si="34">SUM(E119:E120)</f>
        <v>56583177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3161495.4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53421681.600000001</v>
      </c>
    </row>
    <row r="121" spans="1:5" x14ac:dyDescent="0.3">
      <c r="A121" s="1"/>
      <c r="B121" s="12">
        <v>2</v>
      </c>
      <c r="C121" s="49" t="s">
        <v>21</v>
      </c>
      <c r="D121" s="49"/>
      <c r="E121" s="13">
        <f t="shared" ref="E121" si="35">SUM(E122:E123)</f>
        <v>44481045.719999999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15477642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29003403.719999999</v>
      </c>
    </row>
    <row r="124" spans="1:5" x14ac:dyDescent="0.3">
      <c r="A124" s="1"/>
      <c r="B124" s="12">
        <v>3</v>
      </c>
      <c r="C124" s="49" t="s">
        <v>22</v>
      </c>
      <c r="D124" s="49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8" t="s">
        <v>81</v>
      </c>
      <c r="C127" s="48"/>
      <c r="D127" s="48"/>
      <c r="E127" s="9">
        <f t="shared" ref="E127" si="36">E128+E130+E132+E135+E137+E139</f>
        <v>0</v>
      </c>
    </row>
    <row r="128" spans="1:5" x14ac:dyDescent="0.3">
      <c r="A128" s="1"/>
      <c r="B128" s="12">
        <v>1</v>
      </c>
      <c r="C128" s="49" t="s">
        <v>82</v>
      </c>
      <c r="D128" s="49"/>
      <c r="E128" s="13">
        <f t="shared" ref="E128" si="37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49" t="s">
        <v>83</v>
      </c>
      <c r="D130" s="49"/>
      <c r="E130" s="13">
        <f t="shared" ref="E130" si="38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9" t="s">
        <v>84</v>
      </c>
      <c r="D132" s="49"/>
      <c r="E132" s="13">
        <f t="shared" ref="E132" si="39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9" t="s">
        <v>85</v>
      </c>
      <c r="D135" s="49"/>
      <c r="E135" s="13">
        <f t="shared" ref="E135" si="40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9" t="s">
        <v>86</v>
      </c>
      <c r="D137" s="49"/>
      <c r="E137" s="13">
        <f t="shared" ref="E137" si="41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52" t="s">
        <v>87</v>
      </c>
      <c r="D139" s="52"/>
      <c r="E139" s="13">
        <f t="shared" ref="E139" si="42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8" t="s">
        <v>88</v>
      </c>
      <c r="C142" s="48"/>
      <c r="D142" s="48"/>
      <c r="E142" s="9">
        <f t="shared" ref="E142" si="43">E143+E145</f>
        <v>0</v>
      </c>
    </row>
    <row r="143" spans="1:5" x14ac:dyDescent="0.3">
      <c r="A143" s="1"/>
      <c r="B143" s="12">
        <v>1</v>
      </c>
      <c r="C143" s="49" t="s">
        <v>89</v>
      </c>
      <c r="D143" s="49"/>
      <c r="E143" s="13">
        <f t="shared" ref="E143" si="44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9" t="s">
        <v>90</v>
      </c>
      <c r="D145" s="49"/>
      <c r="E145" s="13">
        <f t="shared" ref="E145" si="45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C37:D37"/>
    <mergeCell ref="C59:D59"/>
    <mergeCell ref="C73:D73"/>
    <mergeCell ref="C57:D57"/>
    <mergeCell ref="B40:D40"/>
    <mergeCell ref="C41:D41"/>
    <mergeCell ref="C48:D48"/>
    <mergeCell ref="B51:D51"/>
    <mergeCell ref="C52:D52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3:D33"/>
    <mergeCell ref="C35:D35"/>
    <mergeCell ref="C31:D31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B87:D8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2014-12-04T21:56:16Z</cp:lastPrinted>
  <dcterms:created xsi:type="dcterms:W3CDTF">2014-11-17T18:04:13Z</dcterms:created>
  <dcterms:modified xsi:type="dcterms:W3CDTF">2015-07-14T19:03:20Z</dcterms:modified>
</cp:coreProperties>
</file>